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INDUSTRIAIS, VESTUÁRIO, UTENSÍLIOS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=HYPERLINK("https://leilaoonline.net/lote/detalhe/49787", "001")</f>
      </c>
      <c r="B11" s="4" t="s">
        <f>=HYPERLINK("https://leilaoonline.net/lote/detalhe/49787", "[ LANCE POR UNIDADE ] APROX. 594.010 UNIDADES DE CAPACITORES")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0,19</t>
        </is>
      </c>
      <c r="F11" s="4" t="inlineStr">
        <is>
          <t>0.01</t>
        </is>
      </c>
    </row>
    <row collapsed="false" customFormat="false" customHeight="false" hidden="false" ht="12.1" outlineLevel="0" r="12">
      <c r="A12" s="5" t="s">
        <f>=HYPERLINK("https://leilaoonline.net/lote/detalhe/49941", "002")</f>
      </c>
      <c r="B12" s="4" t="s">
        <f>=HYPERLINK("https://leilaoonline.net/lote/detalhe/49941", "ESTRUTURAS METÁLICAS DE GALPÃO. Aprox. 2.000 m² (desmontado)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=HYPERLINK("https://leilaoonline.net/lote/detalhe/51283", "003")</f>
      </c>
      <c r="B13" s="4" t="s">
        <f>=HYPERLINK("https://leilaoonline.net/lote/detalhe/51283", "Churrasqueira elétrica , gás e carvão pouco usada capacidade para 30 espeto em 30 minutos")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=HYPERLINK("https://leilaoonline.net/lote/detalhe/49797", "010")</f>
      </c>
      <c r="B14" s="4" t="s">
        <f>=HYPERLINK("https://leilaoonline.net/lote/detalhe/49797", "APROX. 5.000 PEÇAS DE ROUPAS, CALÇADOS E ACESSÓRIOS. LINHA INFANTIL  (LILICA RIPILICA, TIGOR T TIGRE, MARISOL, MALWEE, PIMPOLHO, AMORIM BABY, PAKITA, TOKE ENTRE OUTROS)")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=HYPERLINK("https://leilaoonline.net/lote/detalhe/49786", "011")</f>
      </c>
      <c r="B15" s="4" t="s">
        <f>=HYPERLINK("https://leilaoonline.net/lote/detalhe/49786", "APROX. 900 PEÇAS DE ROUPAS FEMININAS ADULTAS: CALÇAS JEANS, BERMUDAS, SHORTS, BLUSAS, VESTIDOS, BATAS ETC. DIVERSAS MARCAS CONHECIDAS.")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=HYPERLINK("https://leilaoonline.net/lote/detalhe/49785", "012")</f>
      </c>
      <c r="B16" s="4" t="s">
        <f>=HYPERLINK("https://leilaoonline.net/lote/detalhe/49785", "APROX. 316 SAPATILHAS NOVAS TIPO ALPARGATAS. MARCA TOMS NA COR PRETA. NUMERAÇÕES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=HYPERLINK("https://leilaoonline.net/lote/detalhe/49782", "200")</f>
      </c>
      <c r="B17" s="4" t="s">
        <f>=HYPERLINK("https://leilaoonline.net/lote/detalhe/49782", " MOINHO PARA MILHO COMPLETO CAP. 450 KG/HR")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=HYPERLINK("https://leilaoonline.net/lote/detalhe/49783", "201")</f>
      </c>
      <c r="B18" s="4" t="s">
        <f>=HYPERLINK("https://leilaoonline.net/lote/detalhe/49783", " BALANÇA EMPACOTADORA")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=HYPERLINK("https://leilaoonline.net/lote/detalhe/49784", "202")</f>
      </c>
      <c r="B19" s="4" t="s">
        <f>=HYPERLINK("https://leilaoonline.net/lote/detalhe/49784", " MÁQUINA PARA FECHAR/ COLAR")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=HYPERLINK("https://leilaoonline.net/lote/detalhe/49788", "301")</f>
      </c>
      <c r="B20" s="4" t="s">
        <f>=HYPERLINK("https://leilaoonline.net/lote/detalhe/49788", "Aprox. 2.000 peças de botão liga")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=HYPERLINK("https://leilaoonline.net/lote/detalhe/49790", "302")</f>
      </c>
      <c r="B21" s="4" t="s">
        <f>=HYPERLINK("https://leilaoonline.net/lote/detalhe/49790", " 11 un. blazer masculino  marca tng tamanhos diversos (sem uso)")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=HYPERLINK("https://leilaoonline.net/lote/detalhe/49795", "304")</f>
      </c>
      <c r="B22" s="4" t="s">
        <f>=HYPERLINK("https://leilaoonline.net/lote/detalhe/49795", " Sucatas de 8 ventiladores diversos e mais 53 hélices")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=HYPERLINK("https://leilaoonline.net/lote/detalhe/49794", "305")</f>
      </c>
      <c r="B23" s="4" t="s">
        <f>=HYPERLINK("https://leilaoonline.net/lote/detalhe/49794", " Sucatas de aprox. 28 liquidificadores diversos e aprox. 62 copos para liquidificador diversos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=HYPERLINK("https://leilaoonline.net/lote/detalhe/49793", "306")</f>
      </c>
      <c r="B24" s="4" t="s">
        <f>=HYPERLINK("https://leilaoonline.net/lote/detalhe/49793", " Lote com aprox. 200 shorts brancos na grade com etiquetas")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=HYPERLINK("https://leilaoonline.net/lote/detalhe/49796", "307")</f>
      </c>
      <c r="B25" s="4" t="s">
        <f>=HYPERLINK("https://leilaoonline.net/lote/detalhe/49796", " Lote com aprox. 13 antenas para TV. Marca Aquário")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=HYPERLINK("https://leilaoonline.net/lote/detalhe/49801", "308")</f>
      </c>
      <c r="B26" s="4" t="s">
        <f>=HYPERLINK("https://leilaoonline.net/lote/detalhe/49801", " Lote c/ 10 conjuntos para escritório (4 peças: lixeira, porta bloco de notas, porta canetas e porta cartão)")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=HYPERLINK("https://leilaoonline.net/lote/detalhe/49803", "309")</f>
      </c>
      <c r="B27" s="4" t="s">
        <f>=HYPERLINK("https://leilaoonline.net/lote/detalhe/49803", " Lote c/ 10 conjuntos para escritório (4 peças: lixeira, porta bloco de notas, porta canetas e porta cartão)")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=HYPERLINK("https://leilaoonline.net/lote/detalhe/49798", "310")</f>
      </c>
      <c r="B28" s="4" t="s">
        <f>=HYPERLINK("https://leilaoonline.net/lote/detalhe/49798", " Lote c/ 10 conjuntos para escritório (4 peças: lixeira, porta bloco de notas, porta canetas e porta cartão)")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=HYPERLINK("https://leilaoonline.net/lote/detalhe/49799", "311")</f>
      </c>
      <c r="B29" s="4" t="s">
        <f>=HYPERLINK("https://leilaoonline.net/lote/detalhe/49799", " Lote c/ 10 conjuntos para escritório (4 peças: lixeira, porta bloco de notas, porta canetas e porta cartão)")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=HYPERLINK("https://leilaoonline.net/lote/detalhe/49802", "312")</f>
      </c>
      <c r="B30" s="4" t="s">
        <f>=HYPERLINK("https://leilaoonline.net/lote/detalhe/49802", " Lote com aprox. 9 bóias de nível, 3 saboneteiras, 6 filtros para piscina e 9 capacetes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=HYPERLINK("https://leilaoonline.net/lote/detalhe/49800", "313")</f>
      </c>
      <c r="B31" s="4" t="s">
        <f>=HYPERLINK("https://leilaoonline.net/lote/detalhe/49800", " Lote com 9 duchas p/ misturador monocomando Worker")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=HYPERLINK("https://leilaoonline.net/lote/detalhe/49822", "315")</f>
      </c>
      <c r="B32" s="4" t="s">
        <f>=HYPERLINK("https://leilaoonline.net/lote/detalhe/49822", " Lote com aprox. 365 peças de roupas diversas femininas e gravatas diversas")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=HYPERLINK("https://leilaoonline.net/lote/detalhe/49820", "316")</f>
      </c>
      <c r="B33" s="4" t="s">
        <f>=HYPERLINK("https://leilaoonline.net/lote/detalhe/49820", " Lote com aprox. 584 peças de roupas infantis   aprox. 228 bonés/chapéus infantis   aprox. 500 faixas de cabelo")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=HYPERLINK("https://leilaoonline.net/lote/detalhe/49874", "318")</f>
      </c>
      <c r="B34" s="4" t="s">
        <f>=HYPERLINK("https://leilaoonline.net/lote/detalhe/49874", " Aprox. 500 peças de cabides em madeira emborrachado. Marca Forever 21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=HYPERLINK("https://leilaoonline.net/lote/detalhe/49871", "319")</f>
      </c>
      <c r="B35" s="4" t="s">
        <f>=HYPERLINK("https://leilaoonline.net/lote/detalhe/49871", " Aprox. 500 peças de cabides em madeira emborrachado. Marca Forever 21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=HYPERLINK("https://leilaoonline.net/lote/detalhe/49869", "320")</f>
      </c>
      <c r="B36" s="4" t="s">
        <f>=HYPERLINK("https://leilaoonline.net/lote/detalhe/49869", " Aprox. 500 peças de cabides em madeira emborrachado. Marca Forever 21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=HYPERLINK("https://leilaoonline.net/lote/detalhe/49868", "321")</f>
      </c>
      <c r="B37" s="4" t="s">
        <f>=HYPERLINK("https://leilaoonline.net/lote/detalhe/49868", " Aprox. 500 peças de cabides em madeira emborrachado. Marca Forever 21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=HYPERLINK("https://leilaoonline.net/lote/detalhe/49872", "322")</f>
      </c>
      <c r="B38" s="4" t="s">
        <f>=HYPERLINK("https://leilaoonline.net/lote/detalhe/49872", " Aprox. 500 peças de Cabides. Marca Forever 21. Com click para calças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=HYPERLINK("https://leilaoonline.net/lote/detalhe/49873", "323")</f>
      </c>
      <c r="B39" s="4" t="s">
        <f>=HYPERLINK("https://leilaoonline.net/lote/detalhe/49873", " Aprox. 500 peças de cabides de ferro emborrachados. Marca Forever 21")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=HYPERLINK("https://leilaoonline.net/lote/detalhe/50063", "324")</f>
      </c>
      <c r="B40" s="4" t="s">
        <f>=HYPERLINK("https://leilaoonline.net/lote/detalhe/50063", " Lote com 38 pares de botinhas infantis e 41 pares de calçados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=HYPERLINK("https://leilaoonline.net/lote/detalhe/50064", "325")</f>
      </c>
      <c r="B41" s="4" t="s">
        <f>=HYPERLINK("https://leilaoonline.net/lote/detalhe/50064", " Lote com aprox. 22 inaladores ultrassonicos e 5 vaporizadores")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=HYPERLINK("https://leilaoonline.net/lote/detalhe/50276", "326")</f>
      </c>
      <c r="B42" s="4" t="s">
        <f>=HYPERLINK("https://leilaoonline.net/lote/detalhe/50276", " SUCATAS DE APROX. 27 CADEIRAS PLÁSTICAS E 1 MESA")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=HYPERLINK("https://leilaoonline.net/lote/detalhe/50275", "327")</f>
      </c>
      <c r="B43" s="4" t="s">
        <f>=HYPERLINK("https://leilaoonline.net/lote/detalhe/50275", " SUCATA DE 02 CARRINHOS DE BEBÊ VOYAGE. 02 BASES PARA CADEIRINHA E DIVERSOS ACESSÓRIOS")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=HYPERLINK("https://leilaoonline.net/lote/detalhe/49953", "400")</f>
      </c>
      <c r="B44" s="4" t="s">
        <f>=HYPERLINK("https://leilaoonline.net/lote/detalhe/49953", " Lote de Moldes para veleiro de 30 pés e mais peças (ferragens, bancos e moldes extras)")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=HYPERLINK("https://leilaoonline.net/lote/detalhe/49943", "401")</f>
      </c>
      <c r="B45" s="4" t="s">
        <f>=HYPERLINK("https://leilaoonline.net/lote/detalhe/49943", " 05 GARFOS PARA CHURRASCO SEM USO. MODELO CABEÇA DE BOI")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=HYPERLINK("https://leilaoonline.net/lote/detalhe/49948", "402")</f>
      </c>
      <c r="B46" s="4" t="s">
        <f>=HYPERLINK("https://leilaoonline.net/lote/detalhe/49948", " 05 GARFOS PARA CHURRASCO SEM USO. MODELO CABEÇA DE BOI")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=HYPERLINK("https://leilaoonline.net/lote/detalhe/49951", "403")</f>
      </c>
      <c r="B47" s="4" t="s">
        <f>=HYPERLINK("https://leilaoonline.net/lote/detalhe/49951", " 05 GARFOS PARA CHURRASCO SEM USO. MODELO CABEÇA DE BOI")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=HYPERLINK("https://leilaoonline.net/lote/detalhe/49952", "404")</f>
      </c>
      <c r="B48" s="4" t="s">
        <f>=HYPERLINK("https://leilaoonline.net/lote/detalhe/49952", " 05 GARFOS PARA CHURRASCO SEM USO. MODELO CABEÇA DE BOI")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=HYPERLINK("https://leilaoonline.net/lote/detalhe/49945", "405")</f>
      </c>
      <c r="B49" s="4" t="s">
        <f>=HYPERLINK("https://leilaoonline.net/lote/detalhe/49945", " 05 GARFOS PARA CHURRASCO SEM USO. MODELO CABEÇA DE BOI")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=HYPERLINK("https://leilaoonline.net/lote/detalhe/49946", "406")</f>
      </c>
      <c r="B50" s="4" t="s">
        <f>=HYPERLINK("https://leilaoonline.net/lote/detalhe/49946", " 05 GARFOS PARA CHURRASCO SEM USO. MODELO CABEÇA DE BOI")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=HYPERLINK("https://leilaoonline.net/lote/detalhe/49947", "407")</f>
      </c>
      <c r="B51" s="4" t="s">
        <f>=HYPERLINK("https://leilaoonline.net/lote/detalhe/49947", " 05 GARFOS PARA CHURRASCO SEM USO. MODELO CABEÇA DE BOI")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=HYPERLINK("https://leilaoonline.net/lote/detalhe/49950", "408")</f>
      </c>
      <c r="B52" s="4" t="s">
        <f>=HYPERLINK("https://leilaoonline.net/lote/detalhe/49950", " 05 GARFOS PARA CHURRASCO SEM USO. MODELO CABEÇA DE BOI")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=HYPERLINK("https://leilaoonline.net/lote/detalhe/49949", "409")</f>
      </c>
      <c r="B53" s="4" t="s">
        <f>=HYPERLINK("https://leilaoonline.net/lote/detalhe/49949", " 05 GARFOS PARA CHURRASCO SEM USO. MODELO CABEÇA DE BOI")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=HYPERLINK("https://leilaoonline.net/lote/detalhe/49944", "410")</f>
      </c>
      <c r="B54" s="4" t="s">
        <f>=HYPERLINK("https://leilaoonline.net/lote/detalhe/49944", " 05 GARFOS PARA CHURRASCO SEM USO. MODELO CABEÇA DE BOI")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=HYPERLINK("https://leilaoonline.net/lote/detalhe/50020", "411")</f>
      </c>
      <c r="B55" s="4" t="s">
        <f>=HYPERLINK("https://leilaoonline.net/lote/detalhe/50020", " 02 AQUECEDORES CADENCE. 110V. FUNCIONANDO. (SALDO DE ESTOQUE)")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=HYPERLINK("https://leilaoonline.net/lote/detalhe/50023", "412")</f>
      </c>
      <c r="B56" s="4" t="s">
        <f>=HYPERLINK("https://leilaoonline.net/lote/detalhe/50023", " 02 AQUECEDORES CADENCE. 110V. FUNCIONANDO. (SALDO DE ESTOQUE)")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=HYPERLINK("https://leilaoonline.net/lote/detalhe/50031", "413")</f>
      </c>
      <c r="B57" s="4" t="s">
        <f>=HYPERLINK("https://leilaoonline.net/lote/detalhe/50031", " 02 AQUECEDORES CADENCE. 110V. FUNCIONANDO. (SALDO DE ESTOQUE)")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=HYPERLINK("https://leilaoonline.net/lote/detalhe/50021", "414")</f>
      </c>
      <c r="B58" s="4" t="s">
        <f>=HYPERLINK("https://leilaoonline.net/lote/detalhe/50021", " 02 AQUECEDORES MONDIAL. 110V. FUNCIONANDO. (SALDO DE ESTOQUE)")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120,00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=HYPERLINK("https://leilaoonline.net/lote/detalhe/50027", "415")</f>
      </c>
      <c r="B59" s="4" t="s">
        <f>=HYPERLINK("https://leilaoonline.net/lote/detalhe/50027", " 02 AQUECEDORES MONDIAL. 110V. FUNCIONANDO. (SALDO DE ESTOQUE)")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=HYPERLINK("https://leilaoonline.net/lote/detalhe/50024", "416")</f>
      </c>
      <c r="B60" s="4" t="s">
        <f>=HYPERLINK("https://leilaoonline.net/lote/detalhe/50024", " 02 AQUECEDORES MONDIAL. 110V. FUNCIONANDO. (SALDO DE ESTOQUE)")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=HYPERLINK("https://leilaoonline.net/lote/detalhe/50038", "417")</f>
      </c>
      <c r="B61" s="4" t="s">
        <f>=HYPERLINK("https://leilaoonline.net/lote/detalhe/50038", " 02 AQUECEDORES NILKO. 110V. FUNCIONANDO. (SALDO DE ESTOQUE)")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=HYPERLINK("https://leilaoonline.net/lote/detalhe/50033", "418")</f>
      </c>
      <c r="B62" s="4" t="s">
        <f>=HYPERLINK("https://leilaoonline.net/lote/detalhe/50033", " 02 AQUECEDORES NILKO. 110V. FUNCIONANDO. (SALDO DE ESTOQUE)")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=HYPERLINK("https://leilaoonline.net/lote/detalhe/50030", "419")</f>
      </c>
      <c r="B63" s="4" t="s">
        <f>=HYPERLINK("https://leilaoonline.net/lote/detalhe/50030", " 02 AQUECEDORES NILKO. 110V. FUNCIONANDO. (SALDO DE ESTOQUE)")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=HYPERLINK("https://leilaoonline.net/lote/detalhe/50034", "420")</f>
      </c>
      <c r="B64" s="4" t="s">
        <f>=HYPERLINK("https://leilaoonline.net/lote/detalhe/50034", " 02 AQUECEDORES NILKO. 110V. FUNCIONANDO. (SALDO DE ESTOQUE)")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=HYPERLINK("https://leilaoonline.net/lote/detalhe/50032", "421")</f>
      </c>
      <c r="B65" s="4" t="s">
        <f>=HYPERLINK("https://leilaoonline.net/lote/detalhe/50032", " 02 AQUECEDORES NILKO. 110V. FUNCIONANDO. (SALDO DE ESTOQUE)")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=HYPERLINK("https://leilaoonline.net/lote/detalhe/50035", "422")</f>
      </c>
      <c r="B66" s="4" t="s">
        <f>=HYPERLINK("https://leilaoonline.net/lote/detalhe/50035", " 02 AQUECEDORES CADENCE. 110V. FUNCIONANDO. (SALDO DE ESTOQUE)")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=HYPERLINK("https://leilaoonline.net/lote/detalhe/50036", "423")</f>
      </c>
      <c r="B67" s="4" t="s">
        <f>=HYPERLINK("https://leilaoonline.net/lote/detalhe/50036", " 02 AQUECEDORES CADENCE. 110V. FUNCIONANDO. (SALDO DE ESTOQUE)")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=HYPERLINK("https://leilaoonline.net/lote/detalhe/50039", "424")</f>
      </c>
      <c r="B68" s="4" t="s">
        <f>=HYPERLINK("https://leilaoonline.net/lote/detalhe/50039", " 02 AQUECEDORES CADENCE. 110V. FUNCIONANDO. (SALDO DE ESTOQUE)")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=HYPERLINK("https://leilaoonline.net/lote/detalhe/50029", "425")</f>
      </c>
      <c r="B69" s="4" t="s">
        <f>=HYPERLINK("https://leilaoonline.net/lote/detalhe/50029", " 02 AQUECEDORES MARTAU. 110V. FUNCIONANDO. (SALDO DE ESTOQUE)")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=HYPERLINK("https://leilaoonline.net/lote/detalhe/50022", "426")</f>
      </c>
      <c r="B70" s="4" t="s">
        <f>=HYPERLINK("https://leilaoonline.net/lote/detalhe/50022", " 02 AQUECEDORES MARTAU. 110V. FUNCIONANDO. (SALDO DE ESTOQUE)")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=HYPERLINK("https://leilaoonline.net/lote/detalhe/50025", "427")</f>
      </c>
      <c r="B71" s="4" t="s">
        <f>=HYPERLINK("https://leilaoonline.net/lote/detalhe/50025", " 02 AQUECEDORES MARTAU. 110V. FUNCIONANDO. (SALDO DE ESTOQUE)")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=HYPERLINK("https://leilaoonline.net/lote/detalhe/50037", "428")</f>
      </c>
      <c r="B72" s="4" t="s">
        <f>=HYPERLINK("https://leilaoonline.net/lote/detalhe/50037", " 02 AQUECEDORES A ÓLEO. MARCAS DIVERSAS. 110V. FUNCIONANDO.")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=HYPERLINK("https://leilaoonline.net/lote/detalhe/50028", "429")</f>
      </c>
      <c r="B73" s="4" t="s">
        <f>=HYPERLINK("https://leilaoonline.net/lote/detalhe/50028", " 02 AQUECEDORES A ÓLEO. MARCAS DIVERSAS. 110V. FUNCIONANDO.")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=HYPERLINK("https://leilaoonline.net/lote/detalhe/50026", "430")</f>
      </c>
      <c r="B74" s="4" t="s">
        <f>=HYPERLINK("https://leilaoonline.net/lote/detalhe/50026", " 02 AQUECEDORES A ÓLEO. MARCAS DIVERSAS. 110V. FUNCIONANDO.")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=HYPERLINK("https://leilaoonline.net/lote/detalhe/50237", "431")</f>
      </c>
      <c r="B75" s="4" t="s">
        <f>=HYPERLINK("https://leilaoonline.net/lote/detalhe/50237", "03 CONJUNTOS PARA CHURRASCO: MODELO CABEÇA DE BOI. 6 PETISCOS")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=HYPERLINK("https://leilaoonline.net/lote/detalhe/50238", "432")</f>
      </c>
      <c r="B76" s="4" t="s">
        <f>=HYPERLINK("https://leilaoonline.net/lote/detalhe/50238", "03 CONJUNTOS PARA CHURRASCO: MODELO CABEÇA DE BOI. 6 PETISCOS")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=HYPERLINK("https://leilaoonline.net/lote/detalhe/50239", "433")</f>
      </c>
      <c r="B77" s="4" t="s">
        <f>=HYPERLINK("https://leilaoonline.net/lote/detalhe/50239", "03 CONJUNTOS PARA CHURRASCO: MODELO CABEÇA DE BOI. 6 PETISCOS")</f>
      </c>
      <c r="C77" s="4" t="inlineStr">
        <is>
          <t>Vendido</t>
        </is>
      </c>
      <c r="D77" s="4" t="inlineStr">
        <is>
          <t>1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=HYPERLINK("https://leilaoonline.net/lote/detalhe/50241", "434")</f>
      </c>
      <c r="B78" s="4" t="s">
        <f>=HYPERLINK("https://leilaoonline.net/lote/detalhe/50241", "03 CONJUNTOS PARA CHURRASCO: MODELO CABEÇA DE BOI. 6 PETISCOS")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=HYPERLINK("https://leilaoonline.net/lote/detalhe/50240", "435")</f>
      </c>
      <c r="B79" s="4" t="s">
        <f>=HYPERLINK("https://leilaoonline.net/lote/detalhe/50240", "03 CONJUNTOS PARA CHURRASCO: MODELO CABEÇA DE BOI. 6 PETISCOS")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=HYPERLINK("https://leilaoonline.net/lote/detalhe/50242", "436")</f>
      </c>
      <c r="B80" s="4" t="s">
        <f>=HYPERLINK("https://leilaoonline.net/lote/detalhe/50242", "03 CONJUNTOS PARA CHURRASCO: MODELO CABEÇA DE BOI. 6 PETISCOS")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=HYPERLINK("https://leilaoonline.net/lote/detalhe/50243", "437")</f>
      </c>
      <c r="B81" s="4" t="s">
        <f>=HYPERLINK("https://leilaoonline.net/lote/detalhe/50243", "03 CONJUNTOS PARA CHURRASCO: MODELO CABEÇA DE BOI. 6 PETISCOS")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=HYPERLINK("https://leilaoonline.net/lote/detalhe/50250", "438")</f>
      </c>
      <c r="B82" s="4" t="s">
        <f>=HYPERLINK("https://leilaoonline.net/lote/detalhe/50250", "03 CONJUNTOS PARA CHURRASCO: MODELO CABEÇA DE BOI. 6 PETISCOS")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=HYPERLINK("https://leilaoonline.net/lote/detalhe/50254", "439")</f>
      </c>
      <c r="B83" s="4" t="s">
        <f>=HYPERLINK("https://leilaoonline.net/lote/detalhe/50254", "03 CONJUNTOS PARA CHURRASCO: MODELO CABEÇA DE BOI. 6 PETISCOS")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=HYPERLINK("https://leilaoonline.net/lote/detalhe/50244", "440")</f>
      </c>
      <c r="B84" s="4" t="s">
        <f>=HYPERLINK("https://leilaoonline.net/lote/detalhe/50244", "03 CONJUNTOS PARA CHURRASCO: MODELO CABEÇA DE BOI. 6 PETISCOS")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=HYPERLINK("https://leilaoonline.net/lote/detalhe/50249", "441")</f>
      </c>
      <c r="B85" s="4" t="s">
        <f>=HYPERLINK("https://leilaoonline.net/lote/detalhe/50249", " 02 GARRAS PARA CHURRASCO. MODELO GARRA DE URSO (COM 6 DENTES)")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=HYPERLINK("https://leilaoonline.net/lote/detalhe/50247", "442")</f>
      </c>
      <c r="B86" s="4" t="s">
        <f>=HYPERLINK("https://leilaoonline.net/lote/detalhe/50247", " 02 GARRAS PARA CHURRASCO. MODELO GARRA DE URSO (COM 6 DENTES)")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=HYPERLINK("https://leilaoonline.net/lote/detalhe/50253", "443")</f>
      </c>
      <c r="B87" s="4" t="s">
        <f>=HYPERLINK("https://leilaoonline.net/lote/detalhe/50253", " 02 GARRAS PARA CHURRASCO. MODELO GARRA DE URSO (COM 6 DENTES)")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=HYPERLINK("https://leilaoonline.net/lote/detalhe/50246", "444")</f>
      </c>
      <c r="B88" s="4" t="s">
        <f>=HYPERLINK("https://leilaoonline.net/lote/detalhe/50246", " 02 GARRAS PARA CHURRASCO. MODELO GARRA DE URSO (COM 6 DENTES)")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=HYPERLINK("https://leilaoonline.net/lote/detalhe/50255", "445")</f>
      </c>
      <c r="B89" s="4" t="s">
        <f>=HYPERLINK("https://leilaoonline.net/lote/detalhe/50255", " 02 GARRAS PARA CHURRASCO. MODELO GARRA DE URSO (COM 6 DENTES)")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=HYPERLINK("https://leilaoonline.net/lote/detalhe/50256", "446")</f>
      </c>
      <c r="B90" s="4" t="s">
        <f>=HYPERLINK("https://leilaoonline.net/lote/detalhe/50256", " 02 GARRAS PARA CHURRASCO. MODELO GARRA DE URSO (COM 6 DENTES)")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=HYPERLINK("https://leilaoonline.net/lote/detalhe/50252", "447")</f>
      </c>
      <c r="B91" s="4" t="s">
        <f>=HYPERLINK("https://leilaoonline.net/lote/detalhe/50252", " 02 GARRAS PARA CHURRASCO. MODELO GARRA DE URSO (COM 6 DENTES)")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=HYPERLINK("https://leilaoonline.net/lote/detalhe/50245", "448")</f>
      </c>
      <c r="B92" s="4" t="s">
        <f>=HYPERLINK("https://leilaoonline.net/lote/detalhe/50245", " 02 GARRAS PARA CHURRASCO. MODELO GARRA DE URSO (COM 6 DENTES)")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=HYPERLINK("https://leilaoonline.net/lote/detalhe/50251", "449")</f>
      </c>
      <c r="B93" s="4" t="s">
        <f>=HYPERLINK("https://leilaoonline.net/lote/detalhe/50251", " 02 GARRAS PARA CHURRASCO. MODELO GARRA DE URSO (COM 6 DENTES)")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=HYPERLINK("https://leilaoonline.net/lote/detalhe/50248", "450")</f>
      </c>
      <c r="B94" s="4" t="s">
        <f>=HYPERLINK("https://leilaoonline.net/lote/detalhe/50248", " 02 GARRAS PARA CHURRASCO. MODELO GARRA DE URSO (COM 6 DENTES)")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=HYPERLINK("https://leilaoonline.net/lote/detalhe/50323", "451")</f>
      </c>
      <c r="B95" s="4" t="s">
        <f>=HYPERLINK("https://leilaoonline.net/lote/detalhe/50323", " BICICLETA A GASOLINA. 49CC.")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=HYPERLINK("https://leilaoonline.net/lote/detalhe/50332", "452")</f>
      </c>
      <c r="B96" s="4" t="s">
        <f>=HYPERLINK("https://leilaoonline.net/lote/detalhe/50332", " 1 Aquecedor de água  a gás  (Junker ) Bosch 13 litros")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=HYPERLINK("https://leilaoonline.net/lote/detalhe/50337", "453")</f>
      </c>
      <c r="B97" s="4" t="s">
        <f>=HYPERLINK("https://leilaoonline.net/lote/detalhe/50337", " 1 Aquecedor de água  a gás  (Junker ) Bosch 13 litros")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=HYPERLINK("https://leilaoonline.net/lote/detalhe/50324", "454")</f>
      </c>
      <c r="B98" s="4" t="s">
        <f>=HYPERLINK("https://leilaoonline.net/lote/detalhe/50324", " 1 Aquecedor de água  a gás  (Junker ) Bosch 13 litros")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=HYPERLINK("https://leilaoonline.net/lote/detalhe/50327", "455")</f>
      </c>
      <c r="B99" s="4" t="s">
        <f>=HYPERLINK("https://leilaoonline.net/lote/detalhe/50327", " 1 Aquecedor de água a gás marca Bosch 21.5 litros")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=HYPERLINK("https://leilaoonline.net/lote/detalhe/50329", "456")</f>
      </c>
      <c r="B100" s="4" t="s">
        <f>=HYPERLINK("https://leilaoonline.net/lote/detalhe/50329", " 1 Aquecedor de água a gás marca Bosch 21.5 litros")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=HYPERLINK("https://leilaoonline.net/lote/detalhe/50334", "457")</f>
      </c>
      <c r="B101" s="4" t="s">
        <f>=HYPERLINK("https://leilaoonline.net/lote/detalhe/50334", " 1 Aquecedor de água a gás marca Bosch 21.5 litros")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=HYPERLINK("https://leilaoonline.net/lote/detalhe/50330", "458")</f>
      </c>
      <c r="B102" s="4" t="s">
        <f>=HYPERLINK("https://leilaoonline.net/lote/detalhe/50330", " 1 Aquecedor de água a gás marca Bosch 21.5 litros")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=HYPERLINK("https://leilaoonline.net/lote/detalhe/50326", "459")</f>
      </c>
      <c r="B103" s="4" t="s">
        <f>=HYPERLINK("https://leilaoonline.net/lote/detalhe/50326", " 1 Aquecedor de água a gás(Junker )  Bosch 16 litros")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=HYPERLINK("https://leilaoonline.net/lote/detalhe/50336", "460")</f>
      </c>
      <c r="B104" s="4" t="s">
        <f>=HYPERLINK("https://leilaoonline.net/lote/detalhe/50336", " 1 Aquecedor de água a gás(Junker )  Bosch 16 litros")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=HYPERLINK("https://leilaoonline.net/lote/detalhe/50338", "461")</f>
      </c>
      <c r="B105" s="4" t="s">
        <f>=HYPERLINK("https://leilaoonline.net/lote/detalhe/50338", " 1 Aquecedor de água a gás(Junker )  Bosch 16 litros")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=HYPERLINK("https://leilaoonline.net/lote/detalhe/50328", "462")</f>
      </c>
      <c r="B106" s="4" t="s">
        <f>=HYPERLINK("https://leilaoonline.net/lote/detalhe/50328", " 1 Aquecedor de água a gás(Junker )  Bosch 16 litros")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=HYPERLINK("https://leilaoonline.net/lote/detalhe/50333", "463")</f>
      </c>
      <c r="B107" s="4" t="s">
        <f>=HYPERLINK("https://leilaoonline.net/lote/detalhe/50333", " 5 macacos hidráulicos. Modelo Jacaré. 2 toneladas")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=HYPERLINK("https://leilaoonline.net/lote/detalhe/50335", "464")</f>
      </c>
      <c r="B108" s="4" t="s">
        <f>=HYPERLINK("https://leilaoonline.net/lote/detalhe/50335", " 5 macacos hidráulicos. Modelo Jacaré. 2 toneladas")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=HYPERLINK("https://leilaoonline.net/lote/detalhe/50325", "465")</f>
      </c>
      <c r="B109" s="4" t="s">
        <f>=HYPERLINK("https://leilaoonline.net/lote/detalhe/50325", " 5 macacos hidráulicos. Modelo Jacaré. 2 toneladas")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=HYPERLINK("https://leilaoonline.net/lote/detalhe/50331", "466")</f>
      </c>
      <c r="B110" s="4" t="s">
        <f>=HYPERLINK("https://leilaoonline.net/lote/detalhe/50331", " 5 macacos hidráulicos. Modelo Jacaré. 2 toneladas")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=HYPERLINK("https://leilaoonline.net/lote/detalhe/50339", "467")</f>
      </c>
      <c r="B111" s="4" t="s">
        <f>=HYPERLINK("https://leilaoonline.net/lote/detalhe/50339", " 5 macacos hidráulicos. Modelo Jacaré. 2 toneladas")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=HYPERLINK("https://leilaoonline.net/lote/detalhe/50234", "501")</f>
      </c>
      <c r="B112" s="4" t="s">
        <f>=HYPERLINK("https://leilaoonline.net/lote/detalhe/50234", " Lotes de acoplamentos sendo: Composto por: 02 acoplamento elástico de garras 168 e 01 acoplamento elástico de garras 194 todos da marca Acionac, 02 acoplamento de grade 5F e 01 tampa para acoplamento 8F todos da marca Falk")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=HYPERLINK("https://leilaoonline.net/lote/detalhe/50235", "502")</f>
      </c>
      <c r="B113" s="4" t="s">
        <f>=HYPERLINK("https://leilaoonline.net/lote/detalhe/50235", " 08 Válvulas Manifolds da marca Triunion todas Flange X Flange 3 Vias 6500psi Aço Inox  5/8 pol. (SEM USO)")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1.600,00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=HYPERLINK("https://leilaoonline.net/lote/detalhe/50236", "503")</f>
      </c>
      <c r="B114" s="4" t="s">
        <f>=HYPERLINK("https://leilaoonline.net/lote/detalhe/50236", " 02 VÁLVULAS REGULADORAS DE PRESSÃO  1098 EGR FISCHER. 4 pol.")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=HYPERLINK("https://leilaoonline.net/lote/detalhe/49823", "602")</f>
      </c>
      <c r="B115" s="4" t="s">
        <f>=HYPERLINK("https://leilaoonline.net/lote/detalhe/49823", " Geladeira Climax. Década de 60. 110 volts. Funcionando")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=HYPERLINK("https://leilaoonline.net/lote/detalhe/49827", "603")</f>
      </c>
      <c r="B116" s="4" t="s">
        <f>=HYPERLINK("https://leilaoonline.net/lote/detalhe/49827", " Capacete original da FAB . Utilizado em caças Mirage 2000. Necessita de restauração. Possui viseira escura e a máscara de oxigênio")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2.300,00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=HYPERLINK("https://leilaoonline.net/lote/detalhe/49829", "604")</f>
      </c>
      <c r="B117" s="4" t="s">
        <f>=HYPERLINK("https://leilaoonline.net/lote/detalhe/49829", " Máquina de café expresso Astória com moinho. Sem porta filtros e bandeja")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1.600,00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=HYPERLINK("https://leilaoonline.net/lote/detalhe/49830", "605")</f>
      </c>
      <c r="B118" s="4" t="s">
        <f>=HYPERLINK("https://leilaoonline.net/lote/detalhe/49830", " Máquina de café expresso Astória com moinho. Sem porta filtros e bandeja")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1.600,00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=HYPERLINK("https://leilaoonline.net/lote/detalhe/49825", "608")</f>
      </c>
      <c r="B119" s="4" t="s">
        <f>=HYPERLINK("https://leilaoonline.net/lote/detalhe/49825", " Bomba de alto vácuo HF 55 CFM. Trifásico")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2.100,00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=HYPERLINK("https://leilaoonline.net/lote/detalhe/49831", "609")</f>
      </c>
      <c r="B120" s="4" t="s">
        <f>=HYPERLINK("https://leilaoonline.net/lote/detalhe/49831", " Bomba de alto vácuo HF 55 CFM. Trifásico")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2.100,00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=HYPERLINK("https://leilaoonline.net/lote/detalhe/49826", "610")</f>
      </c>
      <c r="B121" s="4" t="s">
        <f>=HYPERLINK("https://leilaoonline.net/lote/detalhe/49826", " Bomba de alto vácuo. Duplo estágio HF 110 CFM. Trifásico. Com reservatório")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4.100,00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=HYPERLINK("https://leilaoonline.net/lote/detalhe/49824", "611")</f>
      </c>
      <c r="B122" s="4" t="s">
        <f>=HYPERLINK("https://leilaoonline.net/lote/detalhe/49824", " Cabine para camionete D 20")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1.800,00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=HYPERLINK("https://leilaoonline.net/lote/detalhe/49828", "612")</f>
      </c>
      <c r="B123" s="4" t="s">
        <f>=HYPERLINK("https://leilaoonline.net/lote/detalhe/49828", " Maca de alumínio. Stimed. Com regulagens")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=HYPERLINK("https://leilaoonline.net/lote/detalhe/49833", "613")</f>
      </c>
      <c r="B124" s="4" t="s">
        <f>=HYPERLINK("https://leilaoonline.net/lote/detalhe/49833", " Máquina de Vácuo. Forming")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=HYPERLINK("https://leilaoonline.net/lote/detalhe/49832", "615")</f>
      </c>
      <c r="B125" s="4" t="s">
        <f>=HYPERLINK("https://leilaoonline.net/lote/detalhe/49832", " Escrivaninha antiga em Jacarandá. Maciço da Bahia")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=HYPERLINK("https://leilaoonline.net/lote/detalhe/49836", "617")</f>
      </c>
      <c r="B126" s="4" t="s">
        <f>=HYPERLINK("https://leilaoonline.net/lote/detalhe/49836", " Cortador de asfalto/concreto Petrotec a gasolina. Faltando peças")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=HYPERLINK("https://leilaoonline.net/lote/detalhe/49834", "619")</f>
      </c>
      <c r="B127" s="4" t="s">
        <f>=HYPERLINK("https://leilaoonline.net/lote/detalhe/49834", " Capota F1000")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=HYPERLINK("https://leilaoonline.net/lote/detalhe/49835", "620")</f>
      </c>
      <c r="B128" s="4" t="s">
        <f>=HYPERLINK("https://leilaoonline.net/lote/detalhe/49835", " Peugeot Partner. Ano 99 a gasolina")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4.400,00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=HYPERLINK("https://leilaoonline.net/lote/detalhe/49837", "621")</f>
      </c>
      <c r="B129" s="4" t="s">
        <f>=HYPERLINK("https://leilaoonline.net/lote/detalhe/49837", " Pista fria")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=HYPERLINK("https://leilaoonline.net/lote/detalhe/49839", "625")</f>
      </c>
      <c r="B130" s="4" t="s">
        <f>=HYPERLINK("https://leilaoonline.net/lote/detalhe/49839", " Gerador de energia a gasolina. Funcionando")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=HYPERLINK("https://leilaoonline.net/lote/detalhe/49840", "626")</f>
      </c>
      <c r="B131" s="4" t="s">
        <f>=HYPERLINK("https://leilaoonline.net/lote/detalhe/49840", " Máquina de café expresso FunKitchen. Não está funcionando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=HYPERLINK("https://leilaoonline.net/lote/detalhe/49838", "627")</f>
      </c>
      <c r="B132" s="4" t="s">
        <f>=HYPERLINK("https://leilaoonline.net/lote/detalhe/49838", " Guincho tipo girafa para 3 toneladas")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1.500,00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=HYPERLINK("https://leilaoonline.net/lote/detalhe/49848", "631")</f>
      </c>
      <c r="B133" s="4" t="s">
        <f>=HYPERLINK("https://leilaoonline.net/lote/detalhe/49848", " 3 fritadeiras, sendo 2 elétricas e 1 a gás")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=HYPERLINK("https://leilaoonline.net/lote/detalhe/49851", "632")</f>
      </c>
      <c r="B134" s="4" t="s">
        <f>=HYPERLINK("https://leilaoonline.net/lote/detalhe/49851", " Gramofone. Réplica com aproximadamente 29 discos antigos de 78 rotações")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=HYPERLINK("https://leilaoonline.net/lote/detalhe/49849", "633")</f>
      </c>
      <c r="B135" s="4" t="s">
        <f>=HYPERLINK("https://leilaoonline.net/lote/detalhe/49849", " Jogo rodas original D20. Aro 15"")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=HYPERLINK("https://leilaoonline.net/lote/detalhe/49850", "634")</f>
      </c>
      <c r="B136" s="4" t="s">
        <f>=HYPERLINK("https://leilaoonline.net/lote/detalhe/49850", " [ RETIRADO ] Geladeira expositora Metalfrio (pequena). Funcionando")</f>
      </c>
      <c r="C136" s="4" t="inlineStr">
        <is>
          <t>Lote retirado</t>
        </is>
      </c>
      <c r="D136" s="4" t="inlineStr">
        <is>
          <t>0</t>
        </is>
      </c>
      <c r="E136" s="5" t="inlineStr">
        <is>
          <t>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=HYPERLINK("https://leilaoonline.net/lote/detalhe/49852", "635")</f>
      </c>
      <c r="B137" s="4" t="s">
        <f>=HYPERLINK("https://leilaoonline.net/lote/detalhe/49852", " Cervejeira Hussman (pequena). Funcionando")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=HYPERLINK("https://leilaoonline.net/lote/detalhe/49853", "636")</f>
      </c>
      <c r="B138" s="4" t="s">
        <f>=HYPERLINK("https://leilaoonline.net/lote/detalhe/49853", " Máquina de café expresso Saeco 220 volts. Funcionando")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600,00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=HYPERLINK("https://leilaoonline.net/lote/detalhe/49854", "637")</f>
      </c>
      <c r="B139" s="4" t="s">
        <f>=HYPERLINK("https://leilaoonline.net/lote/detalhe/49854", " Gerador de energia a gasolina")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=HYPERLINK("https://leilaoonline.net/lote/detalhe/49855", "638")</f>
      </c>
      <c r="B140" s="4" t="s">
        <f>=HYPERLINK("https://leilaoonline.net/lote/detalhe/49855", " Frigobar década de 40 restaurado transformado em cervejeira, com controlador digital. 110 volts. Funcionando")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=HYPERLINK("https://leilaoonline.net/lote/detalhe/49856", "639")</f>
      </c>
      <c r="B141" s="4" t="s">
        <f>=HYPERLINK("https://leilaoonline.net/lote/detalhe/49856", " 2 portas de F1000")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=HYPERLINK("https://leilaoonline.net/lote/detalhe/49846", "641")</f>
      </c>
      <c r="B142" s="4" t="s">
        <f>=HYPERLINK("https://leilaoonline.net/lote/detalhe/49846", " 04 máquinas de lavar roupas")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=HYPERLINK("https://leilaoonline.net/lote/detalhe/49847", "642")</f>
      </c>
      <c r="B143" s="4" t="s">
        <f>=HYPERLINK("https://leilaoonline.net/lote/detalhe/49847", " Câmara fria. 220 volts. Funcionando")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1.750,00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=HYPERLINK("https://leilaoonline.net/lote/detalhe/49845", "645")</f>
      </c>
      <c r="B144" s="4" t="s">
        <f>=HYPERLINK("https://leilaoonline.net/lote/detalhe/49845", " Fuscão 1.500. Ano 71")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=HYPERLINK("https://leilaoonline.net/lote/detalhe/49841", "647")</f>
      </c>
      <c r="B145" s="4" t="s">
        <f>=HYPERLINK("https://leilaoonline.net/lote/detalhe/49841", " Cabine de F1.000 Ano 86 reformada")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3.200,00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=HYPERLINK("https://leilaoonline.net/lote/detalhe/49843", "650")</f>
      </c>
      <c r="B146" s="4" t="s">
        <f>=HYPERLINK("https://leilaoonline.net/lote/detalhe/49843", " Motor estacionário Honda 6.5 Hp")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=HYPERLINK("https://leilaoonline.net/lote/detalhe/49842", "651")</f>
      </c>
      <c r="B147" s="4" t="s">
        <f>=HYPERLINK("https://leilaoonline.net/lote/detalhe/49842", " Câmara fria com controlador digital. Funcionando")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2.150,00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=HYPERLINK("https://leilaoonline.net/lote/detalhe/49844", "653")</f>
      </c>
      <c r="B148" s="4" t="s">
        <f>=HYPERLINK("https://leilaoonline.net/lote/detalhe/49844", " Mini Buggy Fapinha. Motor 4 tempos. Funcionando. 1  pneu furado")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1.750,00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=HYPERLINK("https://leilaoonline.net/lote/detalhe/49857", "654")</f>
      </c>
      <c r="B149" s="4" t="s">
        <f>=HYPERLINK("https://leilaoonline.net/lote/detalhe/49857", " Balcão aço vitrine")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=HYPERLINK("https://leilaoonline.net/lote/detalhe/49858", "656")</f>
      </c>
      <c r="B150" s="4" t="s">
        <f>=HYPERLINK("https://leilaoonline.net/lote/detalhe/49858", " Aspirador de pó industrial")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=HYPERLINK("https://leilaoonline.net/lote/detalhe/49859", "658")</f>
      </c>
      <c r="B151" s="4" t="s">
        <f>=HYPERLINK("https://leilaoonline.net/lote/detalhe/49859", " Cancela de portaria com pistão hidráulico sem testes")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1.200,00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=HYPERLINK("https://leilaoonline.net/lote/detalhe/49860", "660")</f>
      </c>
      <c r="B152" s="4" t="s">
        <f>=HYPERLINK("https://leilaoonline.net/lote/detalhe/49860", " Adega de vinhos com compressor. Funcionando")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=HYPERLINK("https://leilaoonline.net/lote/detalhe/49861", "661")</f>
      </c>
      <c r="B153" s="4" t="s">
        <f>=HYPERLINK("https://leilaoonline.net/lote/detalhe/49861", " Lote contendo 2 fornos microondas e 1 forno elétrico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=HYPERLINK("https://leilaoonline.net/lote/detalhe/49862", "663")</f>
      </c>
      <c r="B154" s="4" t="s">
        <f>=HYPERLINK("https://leilaoonline.net/lote/detalhe/49862", " 8 postes em ferro fundido do inicio do século XX da fundação da cidade de São Carlos")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3.100,00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=HYPERLINK("https://leilaoonline.net/lote/detalhe/49863", "664")</f>
      </c>
      <c r="B155" s="4" t="s">
        <f>=HYPERLINK("https://leilaoonline.net/lote/detalhe/49863", " Câmara fria. 4 portas. em aço inox. Não está funcionando")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=HYPERLINK("https://leilaoonline.net/lote/detalhe/49864", "666")</f>
      </c>
      <c r="B156" s="4" t="s">
        <f>=HYPERLINK("https://leilaoonline.net/lote/detalhe/49864", " Lote de antiguidades contendo: 1 máquina de costura Elna com estojo, 2 máquinas de escrever, 1 rádio Mitsubishi, 8 transistores com estojo, 1 rádio 3 em 1 CCE (sem as caixas), 1 receiver Gradiente (sem as caixas),1 receiver Motoradio (sem as caixas), 1 toca fitas Philipps (sem as caixas), 1 filmado")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=HYPERLINK("https://leilaoonline.net/lote/detalhe/49865", "670")</f>
      </c>
      <c r="B157" s="4" t="s">
        <f>=HYPERLINK("https://leilaoonline.net/lote/detalhe/49865", " 02 Geladeiras frigidare antigas")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=HYPERLINK("https://leilaoonline.net/lote/detalhe/49866", "671")</f>
      </c>
      <c r="B158" s="4" t="s">
        <f>=HYPERLINK("https://leilaoonline.net/lote/detalhe/49866", " Lote cotendo 2 bancadas de 6 metros metalon. Tampos deteriorados")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=HYPERLINK("https://leilaoonline.net/lote/detalhe/49867", "702")</f>
      </c>
      <c r="B159" s="4" t="s">
        <f>=HYPERLINK("https://leilaoonline.net/lote/detalhe/49867", "04 Formas para fazer piso de concreto sextavado, 4 formas contendo três partes, 30cmx30cmx8cm")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=HYPERLINK("https://leilaoonline.net/lote/detalhe/49792", "703")</f>
      </c>
      <c r="B160" s="4" t="s">
        <f>=HYPERLINK("https://leilaoonline.net/lote/detalhe/49792", "Aprox. 100 metros de Arame farpado Elefante")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=HYPERLINK("https://leilaoonline.net/lote/detalhe/49789", "901")</f>
      </c>
      <c r="B161" s="4" t="s">
        <f>=HYPERLINK("https://leilaoonline.net/lote/detalhe/49789", "Aprox. 20 Tambores contendo Ferro Dextrano 10% (aprox. 600,00 kg)")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=HYPERLINK("https://leilaoonline.net/lote/detalhe/49810", "1001")</f>
      </c>
      <c r="B162" s="4" t="s">
        <f>=HYPERLINK("https://leilaoonline.net/lote/detalhe/49810", "Linha de banhos para Tratamento de superfície. Composta por 25 tanques, centrífuga 30KG, Retificador 12VCC e Torre. SEM USO.")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=HYPERLINK("https://leilaoonline.net/lote/detalhe/49811", "1002")</f>
      </c>
      <c r="B163" s="4" t="s">
        <f>=HYPERLINK("https://leilaoonline.net/lote/detalhe/49811", "Câmara climática para medições de equipamentos e produtos industriais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45.000,00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=HYPERLINK("https://leilaoonline.net/lote/detalhe/49806", "1101")</f>
      </c>
      <c r="B164" s="4" t="s">
        <f>=HYPERLINK("https://leilaoonline.net/lote/detalhe/49806", " APROX. 2 TON DE DISCOS DE AÇO 1045 E 136 NÃO ESPECIFICADO. (LANCE POR QUILO)")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2,00</t>
        </is>
      </c>
      <c r="F164" s="4" t="inlineStr">
        <is>
          <t>0.05</t>
        </is>
      </c>
    </row>
    <row collapsed="false" customFormat="false" customHeight="false" hidden="false" ht="12.1" outlineLevel="0" r="165">
      <c r="A165" s="5" t="s">
        <f>=HYPERLINK("https://leilaoonline.net/lote/detalhe/49807", "1102")</f>
      </c>
      <c r="B165" s="4" t="s">
        <f>=HYPERLINK("https://leilaoonline.net/lote/detalhe/49807", " APROX. 2 TON DE DISCOS DE AÇO 1045 E 136 NÃO ESPECIFICADO. (LANCE POR QUILO)")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2,00</t>
        </is>
      </c>
      <c r="F165" s="4" t="inlineStr">
        <is>
          <t>0.05</t>
        </is>
      </c>
    </row>
    <row collapsed="false" customFormat="false" customHeight="false" hidden="false" ht="12.1" outlineLevel="0" r="166">
      <c r="A166" s="5" t="s">
        <f>=HYPERLINK("https://leilaoonline.net/lote/detalhe/49808", "1103")</f>
      </c>
      <c r="B166" s="4" t="s">
        <f>=HYPERLINK("https://leilaoonline.net/lote/detalhe/49808", " APROX. 2 TON DE DISCOS DE AÇO 1045 E 136 NÃO ESPECIFICADO. (LANCE POR QUILO)")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2,00</t>
        </is>
      </c>
      <c r="F166" s="4" t="inlineStr">
        <is>
          <t>0.05</t>
        </is>
      </c>
    </row>
    <row collapsed="false" customFormat="false" customHeight="false" hidden="false" ht="12.1" outlineLevel="0" r="167">
      <c r="A167" s="5" t="s">
        <f>=HYPERLINK("https://leilaoonline.net/lote/detalhe/49813", "1104")</f>
      </c>
      <c r="B167" s="4" t="s">
        <f>=HYPERLINK("https://leilaoonline.net/lote/detalhe/49813", " APROX. 2 TON DE DISCOS DE AÇO 1045 E 136 NÃO ESPECIFICADO. (LANCE POR QUILO)")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2,00</t>
        </is>
      </c>
      <c r="F167" s="4" t="inlineStr">
        <is>
          <t>0.05</t>
        </is>
      </c>
    </row>
    <row collapsed="false" customFormat="false" customHeight="false" hidden="false" ht="12.1" outlineLevel="0" r="168">
      <c r="A168" s="5" t="s">
        <f>=HYPERLINK("https://leilaoonline.net/lote/detalhe/49805", "1105")</f>
      </c>
      <c r="B168" s="4" t="s">
        <f>=HYPERLINK("https://leilaoonline.net/lote/detalhe/49805", " APROX. 2 TON DE DISCOS DE AÇO 1045 E 136 NÃO ESPECIFICADO. (LANCE POR QUILO)")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2,00</t>
        </is>
      </c>
      <c r="F168" s="4" t="inlineStr">
        <is>
          <t>0.05</t>
        </is>
      </c>
    </row>
    <row collapsed="false" customFormat="false" customHeight="false" hidden="false" ht="12.1" outlineLevel="0" r="169">
      <c r="A169" s="5" t="s">
        <f>=HYPERLINK("https://leilaoonline.net/lote/detalhe/49809", "1106")</f>
      </c>
      <c r="B169" s="4" t="s">
        <f>=HYPERLINK("https://leilaoonline.net/lote/detalhe/49809", " APROX. 2 TON DE DISCOS DE AÇO 1045 E 136 NÃO ESPECIFICADO. (LANCE POR QUILO)")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2,00</t>
        </is>
      </c>
      <c r="F169" s="4" t="inlineStr">
        <is>
          <t>0.05</t>
        </is>
      </c>
    </row>
    <row collapsed="false" customFormat="false" customHeight="false" hidden="false" ht="12.1" outlineLevel="0" r="170">
      <c r="A170" s="5" t="s">
        <f>=HYPERLINK("https://leilaoonline.net/lote/detalhe/49814", "1107")</f>
      </c>
      <c r="B170" s="4" t="s">
        <f>=HYPERLINK("https://leilaoonline.net/lote/detalhe/49814", " APROX. 2 TON DE DISCOS DE AÇO 1045 E 136 NÃO ESPECIFICADO. (LANCE POR QUILO)")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2,00</t>
        </is>
      </c>
      <c r="F170" s="4" t="inlineStr">
        <is>
          <t>0.05</t>
        </is>
      </c>
    </row>
    <row collapsed="false" customFormat="false" customHeight="false" hidden="false" ht="12.1" outlineLevel="0" r="171">
      <c r="A171" s="5" t="s">
        <f>=HYPERLINK("https://leilaoonline.net/lote/detalhe/49812", "1108")</f>
      </c>
      <c r="B171" s="4" t="s">
        <f>=HYPERLINK("https://leilaoonline.net/lote/detalhe/49812", " APROX. 2 TON DE DISCOS DE AÇO 1045 E 136 NÃO ESPECIFICADO. (LANCE POR QUILO)")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2,00</t>
        </is>
      </c>
      <c r="F171" s="4" t="inlineStr">
        <is>
          <t>0.05</t>
        </is>
      </c>
    </row>
    <row collapsed="false" customFormat="false" customHeight="false" hidden="false" ht="12.1" outlineLevel="0" r="172">
      <c r="A172" s="5" t="s">
        <f>=HYPERLINK("https://leilaoonline.net/lote/detalhe/49804", "1109")</f>
      </c>
      <c r="B172" s="4" t="s">
        <f>=HYPERLINK("https://leilaoonline.net/lote/detalhe/49804", " APROX. 2 TON DE DISCOS DE AÇO 1045 E 136 NÃO ESPECIFICADO. (LANCE POR QUILO)")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2,00</t>
        </is>
      </c>
      <c r="F172" s="4" t="inlineStr">
        <is>
          <t>0.05</t>
        </is>
      </c>
    </row>
    <row collapsed="false" customFormat="false" customHeight="false" hidden="false" ht="12.1" outlineLevel="0" r="173">
      <c r="A173" s="5" t="s">
        <f>=HYPERLINK("https://leilaoonline.net/lote/detalhe/49819", "1110")</f>
      </c>
      <c r="B173" s="4" t="s">
        <f>=HYPERLINK("https://leilaoonline.net/lote/detalhe/49819", " Aprox. 8 ton de Retalhos de chapas de 1" e 1,5" (LANCE POR QUILO)")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2,00</t>
        </is>
      </c>
      <c r="F173" s="4" t="inlineStr">
        <is>
          <t>0.10</t>
        </is>
      </c>
    </row>
    <row collapsed="false" customFormat="false" customHeight="false" hidden="false" ht="12.1" outlineLevel="0" r="174">
      <c r="A174" s="5" t="s">
        <f>=HYPERLINK("https://leilaoonline.net/lote/detalhe/49816", "1111")</f>
      </c>
      <c r="B174" s="4" t="s">
        <f>=HYPERLINK("https://leilaoonline.net/lote/detalhe/49816", " Aprox. 6 ton de Cantoneiras de aço (LANCE POR QUILO)")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2,00</t>
        </is>
      </c>
      <c r="F174" s="4" t="inlineStr">
        <is>
          <t>0.10</t>
        </is>
      </c>
    </row>
    <row collapsed="false" customFormat="false" customHeight="false" hidden="false" ht="12.1" outlineLevel="0" r="175">
      <c r="A175" s="5" t="s">
        <f>=HYPERLINK("https://leilaoonline.net/lote/detalhe/49815", "1112")</f>
      </c>
      <c r="B175" s="4" t="s">
        <f>=HYPERLINK("https://leilaoonline.net/lote/detalhe/49815", " Aprox. 10 ton de Chapas de aço usadas (LANCE POR QUILO)")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2,00</t>
        </is>
      </c>
      <c r="F175" s="4" t="inlineStr">
        <is>
          <t>0.10</t>
        </is>
      </c>
    </row>
    <row collapsed="false" customFormat="false" customHeight="false" hidden="false" ht="12.1" outlineLevel="0" r="176">
      <c r="A176" s="5" t="s">
        <f>=HYPERLINK("https://leilaoonline.net/lote/detalhe/49818", "1113")</f>
      </c>
      <c r="B176" s="4" t="s">
        <f>=HYPERLINK("https://leilaoonline.net/lote/detalhe/49818", " Furadeira Radial. Mod. BR 40 Importada.")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=HYPERLINK("https://leilaoonline.net/lote/detalhe/49817", "1114")</f>
      </c>
      <c r="B177" s="4" t="s">
        <f>=HYPERLINK("https://leilaoonline.net/lote/detalhe/49817", " Afiadora Wagner")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400,00</t>
        </is>
      </c>
      <c r="F17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2026-08-14T14:50:52.00Z</dcterms:created>
  <dc:creator>Tellks Tecnologia</dc:creator>
  <cp:revision>0</cp:revision>
</cp:coreProperties>
</file>