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PESADAS: ESCAVADEIRAS * GUINDASTE * PÁ CARREGADEIRAS *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28/05/2020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=HYPERLINK("https://leilaoonline.net/lote/detalhe/48792", "001")</f>
      </c>
      <c r="B11" s="4" t="s">
        <f>=HYPERLINK("https://leilaoonline.net/lote/detalhe/48792", " MICRO MARCOPOLO. ANO 01.")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26.950,00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=HYPERLINK("https://leilaoonline.net/lote/detalhe/48797", "002")</f>
      </c>
      <c r="B12" s="4" t="s">
        <f>=HYPERLINK("https://leilaoonline.net/lote/detalhe/48797", "[ RETIRADO ] MOTONIVELADORA CATERPILLAR. MOD. CAT120 G. ANO 96")</f>
      </c>
      <c r="C12" s="4" t="inlineStr">
        <is>
          <t>Lote retirado</t>
        </is>
      </c>
      <c r="D12" s="4" t="inlineStr">
        <is>
          <t>0</t>
        </is>
      </c>
      <c r="E12" s="5" t="inlineStr">
        <is>
          <t>53.900,00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=HYPERLINK("https://leilaoonline.net/lote/detalhe/48799", "003")</f>
      </c>
      <c r="B13" s="4" t="s">
        <f>=HYPERLINK("https://leilaoonline.net/lote/detalhe/48799", " PÁ CARREGADEIRA XGMA. ANO 2010")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61.600,00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=HYPERLINK("https://leilaoonline.net/lote/detalhe/48798", "004")</f>
      </c>
      <c r="B14" s="4" t="s">
        <f>=HYPERLINK("https://leilaoonline.net/lote/detalhe/48798", " PATROL FIATALLIS FG70. ANO 96")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53.900,00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=HYPERLINK("https://leilaoonline.net/lote/detalhe/48804", "005")</f>
      </c>
      <c r="B15" s="4" t="s">
        <f>=HYPERLINK("https://leilaoonline.net/lote/detalhe/48804", " PATROL DRESSER 140S. ANO 82")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23.100,00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=HYPERLINK("https://leilaoonline.net/lote/detalhe/48800", "006")</f>
      </c>
      <c r="B16" s="4" t="s">
        <f>=HYPERLINK("https://leilaoonline.net/lote/detalhe/48800", " PATROL DRESSER 130M. ANO 84")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23.100,00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=HYPERLINK("https://leilaoonline.net/lote/detalhe/48795", "007")</f>
      </c>
      <c r="B17" s="4" t="s">
        <f>=HYPERLINK("https://leilaoonline.net/lote/detalhe/48795", " PATROL CAT 120B. ANO 80")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19.250,00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=HYPERLINK("https://leilaoonline.net/lote/detalhe/48805", "008")</f>
      </c>
      <c r="B18" s="4" t="s">
        <f>=HYPERLINK("https://leilaoonline.net/lote/detalhe/48805", " ROLO TEMA TERRA SP6000. ANO 83")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26.950,00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=HYPERLINK("https://leilaoonline.net/lote/detalhe/48794", "009")</f>
      </c>
      <c r="B19" s="4" t="s">
        <f>=HYPERLINK("https://leilaoonline.net/lote/detalhe/48794", " RETROESCAVADEIRA MASSEY FERGUSON 86HD. ANO 92")</f>
      </c>
      <c r="C19" s="4" t="inlineStr">
        <is>
          <t>Vendido</t>
        </is>
      </c>
      <c r="D19" s="4" t="inlineStr">
        <is>
          <t>24</t>
        </is>
      </c>
      <c r="E19" s="5" t="inlineStr">
        <is>
          <t>28.850,00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=HYPERLINK("https://leilaoonline.net/lote/detalhe/48796", "010")</f>
      </c>
      <c r="B20" s="4" t="s">
        <f>=HYPERLINK("https://leilaoonline.net/lote/detalhe/48796", " [ RETIRADO ] TRATOR VALMET. ANO 90")</f>
      </c>
      <c r="C20" s="4" t="inlineStr">
        <is>
          <t>Lote retirado</t>
        </is>
      </c>
      <c r="D20" s="4" t="inlineStr">
        <is>
          <t>0</t>
        </is>
      </c>
      <c r="E20" s="5" t="inlineStr">
        <is>
          <t>23.100,00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=HYPERLINK("https://leilaoonline.net/lote/detalhe/48801", "011")</f>
      </c>
      <c r="B21" s="4" t="s">
        <f>=HYPERLINK("https://leilaoonline.net/lote/detalhe/48801", " PÁ CARREGADEIRA CATERPILLAR. MOD. CAT 966R. ANO 87 (Transmissão CAT)")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46.200,00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=HYPERLINK("https://leilaoonline.net/lote/detalhe/48793", "012")</f>
      </c>
      <c r="B22" s="4" t="s">
        <f>=HYPERLINK("https://leilaoonline.net/lote/detalhe/48793", " PÁ CARREGADEIRA MICHIGAN 55A. ANO 81")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42.350,00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=HYPERLINK("https://leilaoonline.net/lote/detalhe/48802", "013")</f>
      </c>
      <c r="B23" s="4" t="s">
        <f>=HYPERLINK("https://leilaoonline.net/lote/detalhe/48802", " TRATOR DE ESTEIRA KOMATSU. ANO 82")</f>
      </c>
      <c r="C23" s="4" t="inlineStr">
        <is>
          <t>Vendido</t>
        </is>
      </c>
      <c r="D23" s="4" t="inlineStr">
        <is>
          <t>51</t>
        </is>
      </c>
      <c r="E23" s="5" t="inlineStr">
        <is>
          <t>35.600,00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=HYPERLINK("https://leilaoonline.net/lote/detalhe/48803", "014")</f>
      </c>
      <c r="B24" s="4" t="s">
        <f>=HYPERLINK("https://leilaoonline.net/lote/detalhe/48803", " PÁ CARREGADEIRA VOLVO L70D. ANO 2001")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57.750,00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=HYPERLINK("https://leilaoonline.net/lote/detalhe/49233", "015")</f>
      </c>
      <c r="B25" s="4" t="s">
        <f>=HYPERLINK("https://leilaoonline.net/lote/detalhe/49233", " [ VÍDEO ] ESCAVADEIRA CATERPILLAR. MOD. CAT 315D.ANO 2008")</f>
      </c>
      <c r="C25" s="4" t="inlineStr">
        <is>
          <t>Vendido</t>
        </is>
      </c>
      <c r="D25" s="4" t="inlineStr">
        <is>
          <t>56</t>
        </is>
      </c>
      <c r="E25" s="5" t="inlineStr">
        <is>
          <t>110.000,00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=HYPERLINK("https://leilaoonline.net/lote/detalhe/49235", "016")</f>
      </c>
      <c r="B26" s="4" t="s">
        <f>=HYPERLINK("https://leilaoonline.net/lote/detalhe/49235", "[ VÍDEOS ] PÁ CARREGADEIRA MICHIGAN. MOD. 55C. ANO 91")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65.700,00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=HYPERLINK("https://leilaoonline.net/lote/detalhe/49234", "017")</f>
      </c>
      <c r="B27" s="4" t="s">
        <f>=HYPERLINK("https://leilaoonline.net/lote/detalhe/49234", "[ VÍDEOS ] ESCAVADEIRA CATERPILLAR. MOD. CAT 312D. ANO 2009.")</f>
      </c>
      <c r="C27" s="4" t="inlineStr">
        <is>
          <t>Vendido</t>
        </is>
      </c>
      <c r="D27" s="4" t="inlineStr">
        <is>
          <t>56</t>
        </is>
      </c>
      <c r="E27" s="5" t="inlineStr">
        <is>
          <t>110.000,00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=HYPERLINK("https://leilaoonline.net/lote/detalhe/49460", "018")</f>
      </c>
      <c r="B28" s="4" t="s">
        <f>=HYPERLINK("https://leilaoonline.net/lote/detalhe/49460", "[ VÍDEOS ] RETROESCAVADEIRA MOVITER. MOD. CB880 4X4. ANO 2012. MOTOR MAXION TURBO.")</f>
      </c>
      <c r="C28" s="4" t="inlineStr">
        <is>
          <t>Vendido</t>
        </is>
      </c>
      <c r="D28" s="4" t="inlineStr">
        <is>
          <t>2</t>
        </is>
      </c>
      <c r="E28" s="5" t="inlineStr">
        <is>
          <t>50.000,00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=HYPERLINK("https://leilaoonline.net/lote/detalhe/49609", "019")</f>
      </c>
      <c r="B29" s="4" t="s">
        <f>=HYPERLINK("https://leilaoonline.net/lote/detalhe/49609", "ROLO MULLER TC18. ANO 92")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32.400,00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=HYPERLINK("https://leilaoonline.net/lote/detalhe/49697", "020")</f>
      </c>
      <c r="B30" s="4" t="s">
        <f>=HYPERLINK("https://leilaoonline.net/lote/detalhe/49697", "[ VÍDEO ] PÁ CARREGADEIRA CASE. MOD. W7. ANO 80")</f>
      </c>
      <c r="C30" s="4" t="inlineStr">
        <is>
          <t>Vendido</t>
        </is>
      </c>
      <c r="D30" s="4" t="inlineStr">
        <is>
          <t>8</t>
        </is>
      </c>
      <c r="E30" s="5" t="inlineStr">
        <is>
          <t>18.310,00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=HYPERLINK("https://leilaoonline.net/lote/detalhe/49940", "021")</f>
      </c>
      <c r="B31" s="4" t="s">
        <f>=HYPERLINK("https://leilaoonline.net/lote/detalhe/49940", "MINI ESCAVADEIRA VOLVO. MOD. EC35. ANO 2013")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46.800,00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=HYPERLINK("https://leilaoonline.net/lote/detalhe/48781", "103")</f>
      </c>
      <c r="B32" s="4" t="s">
        <f>=HYPERLINK("https://leilaoonline.net/lote/detalhe/48781", " ROLO DE PNEUS DYNAPAC CP 27, ANO: 1994  . MARCA: DYNAPAC . MODELO:  CP-27 . ANO: 1994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40.000,00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=HYPERLINK("https://leilaoonline.net/lote/detalhe/48782", "104")</f>
      </c>
      <c r="B33" s="4" t="s">
        <f>=HYPERLINK("https://leilaoonline.net/lote/detalhe/48782", " COMPRESSOR INGERSSOL-RAND, HOR. 468619 . MARCA: INGERSOL-RAND")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3.500,00</t>
        </is>
      </c>
      <c r="F33" s="4" t="inlineStr">
        <is>
          <t>220.00</t>
        </is>
      </c>
    </row>
    <row collapsed="false" customFormat="false" customHeight="false" hidden="false" ht="12.1" outlineLevel="0" r="34">
      <c r="A34" s="5" t="s">
        <f>=HYPERLINK("https://leilaoonline.net/lote/detalhe/48776", "105")</f>
      </c>
      <c r="B34" s="4" t="s">
        <f>=HYPERLINK("https://leilaoonline.net/lote/detalhe/48776", " CARRETA C/ MESA DE 6 M 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2.100,00</t>
        </is>
      </c>
      <c r="F34" s="4" t="inlineStr">
        <is>
          <t>220.00</t>
        </is>
      </c>
    </row>
    <row collapsed="false" customFormat="false" customHeight="false" hidden="false" ht="12.1" outlineLevel="0" r="35">
      <c r="A35" s="5" t="s">
        <f>=HYPERLINK("https://leilaoonline.net/lote/detalhe/48783", "106")</f>
      </c>
      <c r="B35" s="4" t="s">
        <f>=HYPERLINK("https://leilaoonline.net/lote/detalhe/48783", " ROLO LISO MULLER T62H C/ TRANSMISSÃO HIDROSTÁTICA . MARCA: MULLER . MODELO:  T62H")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=HYPERLINK("https://leilaoonline.net/lote/detalhe/48778", "108")</f>
      </c>
      <c r="B36" s="4" t="s">
        <f>=HYPERLINK("https://leilaoonline.net/lote/detalhe/48778", " [ RETIRADO ] TRATOR DE ESTEIRA CAT D8H . MARCA: CATERPILLAR . MODELO:  CAT D8H . ANO: 1976 ")</f>
      </c>
      <c r="C36" s="4" t="inlineStr">
        <is>
          <t>Lote retirado</t>
        </is>
      </c>
      <c r="D36" s="4" t="inlineStr">
        <is>
          <t>0</t>
        </is>
      </c>
      <c r="E36" s="5" t="inlineStr">
        <is>
          <t>37.000,00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=HYPERLINK("https://leilaoonline.net/lote/detalhe/48780", "109")</f>
      </c>
      <c r="B37" s="4" t="s">
        <f>=HYPERLINK("https://leilaoonline.net/lote/detalhe/48780", " ROLO LISO DYNAPAC CG11 . MARCA: DYNAPAC . MODELO:  CG11 . ANO: 1988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=HYPERLINK("https://leilaoonline.net/lote/detalhe/48784", "110")</f>
      </c>
      <c r="B38" s="4" t="s">
        <f>=HYPERLINK("https://leilaoonline.net/lote/detalhe/48784", " ROLO LISO DYNAPAC CG11 . MARCA: DINAPAC . MODELO:  CG11 . ANO: 1988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=HYPERLINK("https://leilaoonline.net/lote/detalhe/48779", "111")</f>
      </c>
      <c r="B39" s="4" t="s">
        <f>=HYPERLINK("https://leilaoonline.net/lote/detalhe/48779", " ROLO LISO INCOMPLETO")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=HYPERLINK("https://leilaoonline.net/lote/detalhe/48785", "113")</f>
      </c>
      <c r="B40" s="4" t="s">
        <f>=HYPERLINK("https://leilaoonline.net/lote/detalhe/48785", " GUINDASTE S/ ESPECIFICAÇÕES,  . ANO: 1980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24.000,00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=HYPERLINK("https://leilaoonline.net/lote/detalhe/48777", "117")</f>
      </c>
      <c r="B41" s="4" t="s">
        <f>=HYPERLINK("https://leilaoonline.net/lote/detalhe/48777", " ROLO COMPACTADOR MULLER TC18 . MARCA: MULLER . MODELO:  TC18 . ANO: 1987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24.000,00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=HYPERLINK("https://leilaoonline.net/lote/detalhe/48786", "123")</f>
      </c>
      <c r="B42" s="4" t="s">
        <f>=HYPERLINK("https://leilaoonline.net/lote/detalhe/48786", " ESCAVADEIRA CAT 321D . MARCA: CATERPILLAR . MODELO:  CAT 321D . ANO: 2009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89.000,00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=HYPERLINK("https://leilaoonline.net/lote/detalhe/48787", "126")</f>
      </c>
      <c r="B43" s="4" t="s">
        <f>=HYPERLINK("https://leilaoonline.net/lote/detalhe/48787", " ROLO DE PNEUS TT SP-8000 . MARCA: TEMA TERRA . MODELO:  TT SP-8.000 . ANO: 1982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28.000,00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=HYPERLINK("https://leilaoonline.net/lote/detalhe/48788", "127")</f>
      </c>
      <c r="B44" s="4" t="s">
        <f>=HYPERLINK("https://leilaoonline.net/lote/detalhe/48788", " ROLO DE PNEUS TT SP-8000HD . MARCA: TEMA TERRA . MODELO:  TT SP-8.000 HD . ANO: 1985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28.000,00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=HYPERLINK("https://leilaoonline.net/lote/detalhe/48789", "130")</f>
      </c>
      <c r="B45" s="4" t="s">
        <f>=HYPERLINK("https://leilaoonline.net/lote/detalhe/48789", "[ RETIRADO ] ESCAVADEIRA KOMATSU PC150 SE . MARCA: KOMATSU . MODELO:  PC 150 SE . ANO: 1998 ")</f>
      </c>
      <c r="C45" s="4" t="inlineStr">
        <is>
          <t>Lote retirado</t>
        </is>
      </c>
      <c r="D45" s="4" t="inlineStr">
        <is>
          <t>0</t>
        </is>
      </c>
      <c r="E45" s="5" t="inlineStr">
        <is>
          <t>39.000,00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=HYPERLINK("https://leilaoonline.net/lote/detalhe/48790", "132")</f>
      </c>
      <c r="B46" s="4" t="s">
        <f>=HYPERLINK("https://leilaoonline.net/lote/detalhe/48790", "DRAGLINE MARCA HR")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25.000,00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=HYPERLINK("https://leilaoonline.net/lote/detalhe/48791", "133")</f>
      </c>
      <c r="B47" s="4" t="s">
        <f>=HYPERLINK("https://leilaoonline.net/lote/detalhe/48791", "Rolo Muller Ap 35")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10.500,00</t>
        </is>
      </c>
      <c r="F47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2026-06-15T14:25:19.00Z</dcterms:created>
  <dc:creator>Tellks Tecnologia</dc:creator>
  <cp:revision>0</cp:revision>
</cp:coreProperties>
</file>