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21/05/2020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=HYPERLINK("https://leilaoonline.net/lote/detalhe/48437", "001")</f>
      </c>
      <c r="B11" s="4" t="s">
        <f>=HYPERLINK("https://leilaoonline.net/lote/detalhe/48437",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=HYPERLINK("https://leilaoonline.net/lote/detalhe/48442", "002")</f>
      </c>
      <c r="B12" s="4" t="s">
        <f>=HYPERLINK("https://leilaoonline.net/lote/detalhe/48442",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=HYPERLINK("https://leilaoonline.net/lote/detalhe/48439", "003")</f>
      </c>
      <c r="B13" s="4" t="s">
        <f>=HYPERLINK("https://leilaoonline.net/lote/detalhe/48439",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=HYPERLINK("https://leilaoonline.net/lote/detalhe/48443", "004")</f>
      </c>
      <c r="B14" s="4" t="s">
        <f>=HYPERLINK("https://leilaoonline.net/lote/detalhe/48443",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=HYPERLINK("https://leilaoonline.net/lote/detalhe/48446", "005")</f>
      </c>
      <c r="B15" s="4" t="s">
        <f>=HYPERLINK("https://leilaoonline.net/lote/detalhe/48446",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=HYPERLINK("https://leilaoonline.net/lote/detalhe/48448", "006")</f>
      </c>
      <c r="B16" s="4" t="s">
        <f>=HYPERLINK("https://leilaoonline.net/lote/detalhe/48448",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=HYPERLINK("https://leilaoonline.net/lote/detalhe/48458", "007")</f>
      </c>
      <c r="B17" s="4" t="s">
        <f>=HYPERLINK("https://leilaoonline.net/lote/detalhe/48458", " APROX. 25 GAVETEIROS DE AÇO")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=HYPERLINK("https://leilaoonline.net/lote/detalhe/48454", "008")</f>
      </c>
      <c r="B18" s="4" t="s">
        <f>=HYPERLINK("https://leilaoonline.net/lote/detalhe/48454",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=HYPERLINK("https://leilaoonline.net/lote/detalhe/48460", "009")</f>
      </c>
      <c r="B19" s="4" t="s">
        <f>=HYPERLINK("https://leilaoonline.net/lote/detalhe/48460",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=HYPERLINK("https://leilaoonline.net/lote/detalhe/48465", "010")</f>
      </c>
      <c r="B20" s="4" t="s">
        <f>=HYPERLINK("https://leilaoonline.net/lote/detalhe/48465",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=HYPERLINK("https://leilaoonline.net/lote/detalhe/48469", "011")</f>
      </c>
      <c r="B21" s="4" t="s">
        <f>=HYPERLINK("https://leilaoonline.net/lote/detalhe/48469",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=HYPERLINK("https://leilaoonline.net/lote/detalhe/48474", "012")</f>
      </c>
      <c r="B22" s="4" t="s">
        <f>=HYPERLINK("https://leilaoonline.net/lote/detalhe/48474", " VENTOINHA C/ MOTOR DE 7,5 CV, 1750 RPM, VAZÃO: 200 M³/H, PRESSÃO: 5 mmCA")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=HYPERLINK("https://leilaoonline.net/lote/detalhe/48467", "013")</f>
      </c>
      <c r="B23" s="4" t="s">
        <f>=HYPERLINK("https://leilaoonline.net/lote/detalhe/48467",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=HYPERLINK("https://leilaoonline.net/lote/detalhe/48471", "014")</f>
      </c>
      <c r="B24" s="4" t="s">
        <f>=HYPERLINK("https://leilaoonline.net/lote/detalhe/48471",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=HYPERLINK("https://leilaoonline.net/lote/detalhe/48478", "015")</f>
      </c>
      <c r="B25" s="4" t="s">
        <f>=HYPERLINK("https://leilaoonline.net/lote/detalhe/48478",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=HYPERLINK("https://leilaoonline.net/lote/detalhe/48459", "016")</f>
      </c>
      <c r="B26" s="4" t="s">
        <f>=HYPERLINK("https://leilaoonline.net/lote/detalhe/48459",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=HYPERLINK("https://leilaoonline.net/lote/detalhe/48441", "017")</f>
      </c>
      <c r="B27" s="4" t="s">
        <f>=HYPERLINK("https://leilaoonline.net/lote/detalhe/48441",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=HYPERLINK("https://leilaoonline.net/lote/detalhe/48477", "018")</f>
      </c>
      <c r="B28" s="4" t="s">
        <f>=HYPERLINK("https://leilaoonline.net/lote/detalhe/48477",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=HYPERLINK("https://leilaoonline.net/lote/detalhe/48440", "019")</f>
      </c>
      <c r="B29" s="4" t="s">
        <f>=HYPERLINK("https://leilaoonline.net/lote/detalhe/48440",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=HYPERLINK("https://leilaoonline.net/lote/detalhe/48451", "020")</f>
      </c>
      <c r="B30" s="4" t="s">
        <f>=HYPERLINK("https://leilaoonline.net/lote/detalhe/48451",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=HYPERLINK("https://leilaoonline.net/lote/detalhe/48450", "021")</f>
      </c>
      <c r="B31" s="4" t="s">
        <f>=HYPERLINK("https://leilaoonline.net/lote/detalhe/48450",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=HYPERLINK("https://leilaoonline.net/lote/detalhe/48462", "022")</f>
      </c>
      <c r="B32" s="4" t="s">
        <f>=HYPERLINK("https://leilaoonline.net/lote/detalhe/48462",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=HYPERLINK("https://leilaoonline.net/lote/detalhe/48472", "023")</f>
      </c>
      <c r="B33" s="4" t="s">
        <f>=HYPERLINK("https://leilaoonline.net/lote/detalhe/48472", " COMPRESSOR DE AR WAYNE, S/ MOTOR")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=HYPERLINK("https://leilaoonline.net/lote/detalhe/48438", "024")</f>
      </c>
      <c r="B34" s="4" t="s">
        <f>=HYPERLINK("https://leilaoonline.net/lote/detalhe/48438",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=HYPERLINK("https://leilaoonline.net/lote/detalhe/48457", "025")</f>
      </c>
      <c r="B35" s="4" t="s">
        <f>=HYPERLINK("https://leilaoonline.net/lote/detalhe/48457",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=HYPERLINK("https://leilaoonline.net/lote/detalhe/48456", "026")</f>
      </c>
      <c r="B36" s="4" t="s">
        <f>=HYPERLINK("https://leilaoonline.net/lote/detalhe/48456",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=HYPERLINK("https://leilaoonline.net/lote/detalhe/48452", "027")</f>
      </c>
      <c r="B37" s="4" t="s">
        <f>=HYPERLINK("https://leilaoonline.net/lote/detalhe/48452",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=HYPERLINK("https://leilaoonline.net/lote/detalhe/48455", "028")</f>
      </c>
      <c r="B38" s="4" t="s">
        <f>=HYPERLINK("https://leilaoonline.net/lote/detalhe/48455",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=HYPERLINK("https://leilaoonline.net/lote/detalhe/48463", "029")</f>
      </c>
      <c r="B39" s="4" t="s">
        <f>=HYPERLINK("https://leilaoonline.net/lote/detalhe/48463",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=HYPERLINK("https://leilaoonline.net/lote/detalhe/48436", "030")</f>
      </c>
      <c r="B40" s="4" t="s">
        <f>=HYPERLINK("https://leilaoonline.net/lote/detalhe/48436",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=HYPERLINK("https://leilaoonline.net/lote/detalhe/48449", "031")</f>
      </c>
      <c r="B41" s="4" t="s">
        <f>=HYPERLINK("https://leilaoonline.net/lote/detalhe/48449",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=HYPERLINK("https://leilaoonline.net/lote/detalhe/48476", "032")</f>
      </c>
      <c r="B42" s="4" t="s">
        <f>=HYPERLINK("https://leilaoonline.net/lote/detalhe/48476",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=HYPERLINK("https://leilaoonline.net/lote/detalhe/48453", "033")</f>
      </c>
      <c r="B43" s="4" t="s">
        <f>=HYPERLINK("https://leilaoonline.net/lote/detalhe/48453",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=HYPERLINK("https://leilaoonline.net/lote/detalhe/48447", "034")</f>
      </c>
      <c r="B44" s="4" t="s">
        <f>=HYPERLINK("https://leilaoonline.net/lote/detalhe/48447",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=HYPERLINK("https://leilaoonline.net/lote/detalhe/48470", "035")</f>
      </c>
      <c r="B45" s="4" t="s">
        <f>=HYPERLINK("https://leilaoonline.net/lote/detalhe/48470",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=HYPERLINK("https://leilaoonline.net/lote/detalhe/48444", "036")</f>
      </c>
      <c r="B46" s="4" t="s">
        <f>=HYPERLINK("https://leilaoonline.net/lote/detalhe/48444",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=HYPERLINK("https://leilaoonline.net/lote/detalhe/48461", "037")</f>
      </c>
      <c r="B47" s="4" t="s">
        <f>=HYPERLINK("https://leilaoonline.net/lote/detalhe/48461",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=HYPERLINK("https://leilaoonline.net/lote/detalhe/48473", "038")</f>
      </c>
      <c r="B48" s="4" t="s">
        <f>=HYPERLINK("https://leilaoonline.net/lote/detalhe/48473",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=HYPERLINK("https://leilaoonline.net/lote/detalhe/48464", "039")</f>
      </c>
      <c r="B49" s="4" t="s">
        <f>=HYPERLINK("https://leilaoonline.net/lote/detalhe/48464",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=HYPERLINK("https://leilaoonline.net/lote/detalhe/48445", "040")</f>
      </c>
      <c r="B50" s="4" t="s">
        <f>=HYPERLINK("https://leilaoonline.net/lote/detalhe/48445",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=HYPERLINK("https://leilaoonline.net/lote/detalhe/48466", "041")</f>
      </c>
      <c r="B51" s="4" t="s">
        <f>=HYPERLINK("https://leilaoonline.net/lote/detalhe/48466",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=HYPERLINK("https://leilaoonline.net/lote/detalhe/48468", "042")</f>
      </c>
      <c r="B52" s="4" t="s">
        <f>=HYPERLINK("https://leilaoonline.net/lote/detalhe/48468",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=HYPERLINK("https://leilaoonline.net/lote/detalhe/48475", "043")</f>
      </c>
      <c r="B53" s="4" t="s">
        <f>=HYPERLINK("https://leilaoonline.net/lote/detalhe/48475",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=HYPERLINK("https://leilaoonline.net/lote/detalhe/48479", "044")</f>
      </c>
      <c r="B54" s="4" t="s">
        <f>=HYPERLINK("https://leilaoonline.net/lote/detalhe/48479",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=HYPERLINK("https://leilaoonline.net/lote/detalhe/48480", "045")</f>
      </c>
      <c r="B55" s="4" t="s">
        <f>=HYPERLINK("https://leilaoonline.net/lote/detalhe/48480",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=HYPERLINK("https://leilaoonline.net/lote/detalhe/48481", "046")</f>
      </c>
      <c r="B56" s="4" t="s">
        <f>=HYPERLINK("https://leilaoonline.net/lote/detalhe/48481",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=HYPERLINK("https://leilaoonline.net/lote/detalhe/48482", "047")</f>
      </c>
      <c r="B57" s="4" t="s">
        <f>=HYPERLINK("https://leilaoonline.net/lote/detalhe/48482",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=HYPERLINK("https://leilaoonline.net/lote/detalhe/48483", "048")</f>
      </c>
      <c r="B58" s="4" t="s">
        <f>=HYPERLINK("https://leilaoonline.net/lote/detalhe/48483",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=HYPERLINK("https://leilaoonline.net/lote/detalhe/48421", "100")</f>
      </c>
      <c r="B59" s="4" t="s">
        <f>=HYPERLINK("https://leilaoonline.net/lote/detalhe/48421",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=HYPERLINK("https://leilaoonline.net/lote/detalhe/48340", "101")</f>
      </c>
      <c r="B60" s="4" t="s">
        <f>=HYPERLINK("https://leilaoonline.net/lote/detalhe/48340",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=HYPERLINK("https://leilaoonline.net/lote/detalhe/48329", "103")</f>
      </c>
      <c r="B61" s="4" t="s">
        <f>=HYPERLINK("https://leilaoonline.net/lote/detalhe/48329",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=HYPERLINK("https://leilaoonline.net/lote/detalhe/48328", "104")</f>
      </c>
      <c r="B62" s="4" t="s">
        <f>=HYPERLINK("https://leilaoonline.net/lote/detalhe/48328",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=HYPERLINK("https://leilaoonline.net/lote/detalhe/48382", "105")</f>
      </c>
      <c r="B63" s="4" t="s">
        <f>=HYPERLINK("https://leilaoonline.net/lote/detalhe/48382",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=HYPERLINK("https://leilaoonline.net/lote/detalhe/48330", "106")</f>
      </c>
      <c r="B64" s="4" t="s">
        <f>=HYPERLINK("https://leilaoonline.net/lote/detalhe/48330",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=HYPERLINK("https://leilaoonline.net/lote/detalhe/48336", "107")</f>
      </c>
      <c r="B65" s="4" t="s">
        <f>=HYPERLINK("https://leilaoonline.net/lote/detalhe/48336",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=HYPERLINK("https://leilaoonline.net/lote/detalhe/48373", "108")</f>
      </c>
      <c r="B66" s="4" t="s">
        <f>=HYPERLINK("https://leilaoonline.net/lote/detalhe/48373",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=HYPERLINK("https://leilaoonline.net/lote/detalhe/48316", "109")</f>
      </c>
      <c r="B67" s="4" t="s">
        <f>=HYPERLINK("https://leilaoonline.net/lote/detalhe/48316",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=HYPERLINK("https://leilaoonline.net/lote/detalhe/48347", "110")</f>
      </c>
      <c r="B68" s="4" t="s">
        <f>=HYPERLINK("https://leilaoonline.net/lote/detalhe/48347",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=HYPERLINK("https://leilaoonline.net/lote/detalhe/48351", "111")</f>
      </c>
      <c r="B69" s="4" t="s">
        <f>=HYPERLINK("https://leilaoonline.net/lote/detalhe/48351",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=HYPERLINK("https://leilaoonline.net/lote/detalhe/48339", "112")</f>
      </c>
      <c r="B70" s="4" t="s">
        <f>=HYPERLINK("https://leilaoonline.net/lote/detalhe/48339",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=HYPERLINK("https://leilaoonline.net/lote/detalhe/48323", "114")</f>
      </c>
      <c r="B71" s="4" t="s">
        <f>=HYPERLINK("https://leilaoonline.net/lote/detalhe/48323",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=HYPERLINK("https://leilaoonline.net/lote/detalhe/48341", "115")</f>
      </c>
      <c r="B72" s="4" t="s">
        <f>=HYPERLINK("https://leilaoonline.net/lote/detalhe/48341",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=HYPERLINK("https://leilaoonline.net/lote/detalhe/48361", "117")</f>
      </c>
      <c r="B73" s="4" t="s">
        <f>=HYPERLINK("https://leilaoonline.net/lote/detalhe/48361",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=HYPERLINK("https://leilaoonline.net/lote/detalhe/48349", "118")</f>
      </c>
      <c r="B74" s="4" t="s">
        <f>=HYPERLINK("https://leilaoonline.net/lote/detalhe/48349",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=HYPERLINK("https://leilaoonline.net/lote/detalhe/48378", "119")</f>
      </c>
      <c r="B75" s="4" t="s">
        <f>=HYPERLINK("https://leilaoonline.net/lote/detalhe/48378",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=HYPERLINK("https://leilaoonline.net/lote/detalhe/48332", "120")</f>
      </c>
      <c r="B76" s="4" t="s">
        <f>=HYPERLINK("https://leilaoonline.net/lote/detalhe/48332",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=HYPERLINK("https://leilaoonline.net/lote/detalhe/48320", "121")</f>
      </c>
      <c r="B77" s="4" t="s">
        <f>=HYPERLINK("https://leilaoonline.net/lote/detalhe/48320", " GANCHO P/ APROX. 50 T")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=HYPERLINK("https://leilaoonline.net/lote/detalhe/48335", "122")</f>
      </c>
      <c r="B78" s="4" t="s">
        <f>=HYPERLINK("https://leilaoonline.net/lote/detalhe/48335",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=HYPERLINK("https://leilaoonline.net/lote/detalhe/48333", "123")</f>
      </c>
      <c r="B79" s="4" t="s">
        <f>=HYPERLINK("https://leilaoonline.net/lote/detalhe/48333",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=HYPERLINK("https://leilaoonline.net/lote/detalhe/48376", "124")</f>
      </c>
      <c r="B80" s="4" t="s">
        <f>=HYPERLINK("https://leilaoonline.net/lote/detalhe/48376",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=HYPERLINK("https://leilaoonline.net/lote/detalhe/48343", "125")</f>
      </c>
      <c r="B81" s="4" t="s">
        <f>=HYPERLINK("https://leilaoonline.net/lote/detalhe/48343",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=HYPERLINK("https://leilaoonline.net/lote/detalhe/48337", "126")</f>
      </c>
      <c r="B82" s="4" t="s">
        <f>=HYPERLINK("https://leilaoonline.net/lote/detalhe/48337",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=HYPERLINK("https://leilaoonline.net/lote/detalhe/48318", "127")</f>
      </c>
      <c r="B83" s="4" t="s">
        <f>=HYPERLINK("https://leilaoonline.net/lote/detalhe/48318",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=HYPERLINK("https://leilaoonline.net/lote/detalhe/48348", "128")</f>
      </c>
      <c r="B84" s="4" t="s">
        <f>=HYPERLINK("https://leilaoonline.net/lote/detalhe/48348",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=HYPERLINK("https://leilaoonline.net/lote/detalhe/48352", "129")</f>
      </c>
      <c r="B85" s="4" t="s">
        <f>=HYPERLINK("https://leilaoonline.net/lote/detalhe/48352",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=HYPERLINK("https://leilaoonline.net/lote/detalhe/48338", "130")</f>
      </c>
      <c r="B86" s="4" t="s">
        <f>=HYPERLINK("https://leilaoonline.net/lote/detalhe/48338",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=HYPERLINK("https://leilaoonline.net/lote/detalhe/48334", "131")</f>
      </c>
      <c r="B87" s="4" t="s">
        <f>=HYPERLINK("https://leilaoonline.net/lote/detalhe/48334", " TALHA ELÉTRICA, CAP. 5 T E MOTOR ELÉTRICO 7,5 CV")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=HYPERLINK("https://leilaoonline.net/lote/detalhe/48345", "132")</f>
      </c>
      <c r="B88" s="4" t="s">
        <f>=HYPERLINK("https://leilaoonline.net/lote/detalhe/48345",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=HYPERLINK("https://leilaoonline.net/lote/detalhe/48375", "133")</f>
      </c>
      <c r="B89" s="4" t="s">
        <f>=HYPERLINK("https://leilaoonline.net/lote/detalhe/48375", " TORNO MECÂNICO IMOR NTTN, BARRAMENTO: 1,5 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=HYPERLINK("https://leilaoonline.net/lote/detalhe/48358", "134")</f>
      </c>
      <c r="B90" s="4" t="s">
        <f>=HYPERLINK("https://leilaoonline.net/lote/detalhe/48358",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=HYPERLINK("https://leilaoonline.net/lote/detalhe/48326", "136")</f>
      </c>
      <c r="B91" s="4" t="s">
        <f>=HYPERLINK("https://leilaoonline.net/lote/detalhe/48326", " COMPRESSOR DE AR SCHULZ 60 PÉS COM MOTOR ELÉTRICO 20 CV")</f>
      </c>
      <c r="C91" s="4" t="inlineStr">
        <is>
          <t>Não vendido</t>
        </is>
      </c>
      <c r="D91" s="4" t="inlineStr">
        <is>
          <t>1</t>
        </is>
      </c>
      <c r="E91" s="5" t="inlineStr">
        <is>
          <t>2.500,00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=HYPERLINK("https://leilaoonline.net/lote/detalhe/48359", "137")</f>
      </c>
      <c r="B92" s="4" t="s">
        <f>=HYPERLINK("https://leilaoonline.net/lote/detalhe/48359",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=HYPERLINK("https://leilaoonline.net/lote/detalhe/48396", "138")</f>
      </c>
      <c r="B93" s="4" t="s">
        <f>=HYPERLINK("https://leilaoonline.net/lote/detalhe/48396", " PRENSA EXCÊNTRICA, CAP. 6 T")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=HYPERLINK("https://leilaoonline.net/lote/detalhe/48381", "139")</f>
      </c>
      <c r="B94" s="4" t="s">
        <f>=HYPERLINK("https://leilaoonline.net/lote/detalhe/48381",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=HYPERLINK("https://leilaoonline.net/lote/detalhe/48405", "140")</f>
      </c>
      <c r="B95" s="4" t="s">
        <f>=HYPERLINK("https://leilaoonline.net/lote/detalhe/48405", " CARRINHO ELÉTRICO 220 V")</f>
      </c>
      <c r="C95" s="4" t="inlineStr">
        <is>
          <t>Vendido</t>
        </is>
      </c>
      <c r="D95" s="4" t="inlineStr">
        <is>
          <t>2</t>
        </is>
      </c>
      <c r="E95" s="5" t="inlineStr">
        <is>
          <t>2.500,00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=HYPERLINK("https://leilaoonline.net/lote/detalhe/48394", "141")</f>
      </c>
      <c r="B96" s="4" t="s">
        <f>=HYPERLINK("https://leilaoonline.net/lote/detalhe/48394", " PRENSA P/ CALÇADOS")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=HYPERLINK("https://leilaoonline.net/lote/detalhe/48393", "142")</f>
      </c>
      <c r="B97" s="4" t="s">
        <f>=HYPERLINK("https://leilaoonline.net/lote/detalhe/48393", " TORNO AUTOMÁTICO CVA Nº8")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3.000,00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=HYPERLINK("https://leilaoonline.net/lote/detalhe/48355", "143")</f>
      </c>
      <c r="B98" s="4" t="s">
        <f>=HYPERLINK("https://leilaoonline.net/lote/detalhe/48355", " PRENSA HIDRÁULICA IMAPEL MOD. 3/SAC, CAP. 3/5 T, CURSO: 200 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=HYPERLINK("https://leilaoonline.net/lote/detalhe/48344", "144")</f>
      </c>
      <c r="B99" s="4" t="s">
        <f>=HYPERLINK("https://leilaoonline.net/lote/detalhe/48344", " 1 MOTOVIBRADOR FRIEDRICH, POT. 4 KW E 1 MOTOVIBRADOR S/ ESPECIFICAÇÕES")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4.000,00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=HYPERLINK("https://leilaoonline.net/lote/detalhe/48367", "145")</f>
      </c>
      <c r="B100" s="4" t="s">
        <f>=HYPERLINK("https://leilaoonline.net/lote/detalhe/48367", " COMPRESSOR DE AR ATLAS COPCO ZR3, COM MOTOR ELÉTRICO 125 CV")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7.500,00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=HYPERLINK("https://leilaoonline.net/lote/detalhe/48363", "146")</f>
      </c>
      <c r="B101" s="4" t="s">
        <f>=HYPERLINK("https://leilaoonline.net/lote/detalhe/48363", " 2 COMPRESSORES DE AR WAYNE, PRES. MAX. 7 KGF/CM², 120 PÉS, COM MOTOR ELÉTRICO 30 CV")</f>
      </c>
      <c r="C101" s="4" t="inlineStr">
        <is>
          <t>Vendido</t>
        </is>
      </c>
      <c r="D101" s="4" t="inlineStr">
        <is>
          <t>2</t>
        </is>
      </c>
      <c r="E101" s="5" t="inlineStr">
        <is>
          <t>12.000,00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=HYPERLINK("https://leilaoonline.net/lote/detalhe/48404", "147")</f>
      </c>
      <c r="B102" s="4" t="s">
        <f>=HYPERLINK("https://leilaoonline.net/lote/detalhe/48404", " EXTRUSORA DE MASSA, DIM. 1,35X0,6 M")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2.500,00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=HYPERLINK("https://leilaoonline.net/lote/detalhe/48353", "149")</f>
      </c>
      <c r="B103" s="4" t="s">
        <f>=HYPERLINK("https://leilaoonline.net/lote/detalhe/48353", " 1 REDUTOR GR TIPO: RV250U0AA, REL. 1:40 P/ MOTOR DE 40 CV E 1 REDUTOR REDVAR TIPO: 209/461, REL. 1:392")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7.500,00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=HYPERLINK("https://leilaoonline.net/lote/detalhe/48392", "150")</f>
      </c>
      <c r="B104" s="4" t="s">
        <f>=HYPERLINK("https://leilaoonline.net/lote/detalhe/48392", " GUILHOTINA COM MOTOR 3 HP")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3.500,00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=HYPERLINK("https://leilaoonline.net/lote/detalhe/48400", "651")</f>
      </c>
      <c r="B105" s="4" t="s">
        <f>=HYPERLINK("https://leilaoonline.net/lote/detalhe/48400", " BOMBA DE VÁCUO OMEL C/ MOTOR ELÉTRICO 10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1.750,00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=HYPERLINK("https://leilaoonline.net/lote/detalhe/48350", "652")</f>
      </c>
      <c r="B106" s="4" t="s">
        <f>=HYPERLINK("https://leilaoonline.net/lote/detalhe/48350", " 4 PAINEIS DIVERSOS C/ COMPONENTES")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=HYPERLINK("https://leilaoonline.net/lote/detalhe/48370", "653")</f>
      </c>
      <c r="B107" s="4" t="s">
        <f>=HYPERLINK("https://leilaoonline.net/lote/detalhe/48370", " 2 EXAUSTORES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=HYPERLINK("https://leilaoonline.net/lote/detalhe/48354", "654")</f>
      </c>
      <c r="B108" s="4" t="s">
        <f>=HYPERLINK("https://leilaoonline.net/lote/detalhe/48354", " EXAUSTOR S/ ESPECIFICAÇÕES")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1.750,00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=HYPERLINK("https://leilaoonline.net/lote/detalhe/48402", "655")</f>
      </c>
      <c r="B109" s="4" t="s">
        <f>=HYPERLINK("https://leilaoonline.net/lote/detalhe/48402", " 2 EXAUSTORES BERNAUER (APENAS 1 COM MOTOR)")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2.500,00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=HYPERLINK("https://leilaoonline.net/lote/detalhe/48386", "656")</f>
      </c>
      <c r="B110" s="4" t="s">
        <f>=HYPERLINK("https://leilaoonline.net/lote/detalhe/48386", " 1 MOTOR ELÉTRICO 60 CV, 2 PÓLOS, 3 TENSÕES")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=HYPERLINK("https://leilaoonline.net/lote/detalhe/48398", "657")</f>
      </c>
      <c r="B111" s="4" t="s">
        <f>=HYPERLINK("https://leilaoonline.net/lote/detalhe/48398", " SERRA HORIZONTAL C/ MOTOR")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1.250,00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=HYPERLINK("https://leilaoonline.net/lote/detalhe/48388", "658")</f>
      </c>
      <c r="B112" s="4" t="s">
        <f>=HYPERLINK("https://leilaoonline.net/lote/detalhe/48388", " EXAUSTOR MACDONALD C/ MOTOR ELÉTRICO 40 HP")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=HYPERLINK("https://leilaoonline.net/lote/detalhe/48371", "659")</f>
      </c>
      <c r="B113" s="4" t="s">
        <f>=HYPERLINK("https://leilaoonline.net/lote/detalhe/48371", " ESTUFA EM INOX C/ BANDEJA E 2 PORTAS")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6.000,00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=HYPERLINK("https://leilaoonline.net/lote/detalhe/48391", "660")</f>
      </c>
      <c r="B114" s="4" t="s">
        <f>=HYPERLINK("https://leilaoonline.net/lote/detalhe/48391", " 2 COMPRESSORES DE REFRIGERAÇÃO NORGREN")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=HYPERLINK("https://leilaoonline.net/lote/detalhe/48384", "661")</f>
      </c>
      <c r="B115" s="4" t="s">
        <f>=HYPERLINK("https://leilaoonline.net/lote/detalhe/48384", " 2 ESTUFAS TIPO MUFLA")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=HYPERLINK("https://leilaoonline.net/lote/detalhe/48395", "663")</f>
      </c>
      <c r="B116" s="4" t="s">
        <f>=HYPERLINK("https://leilaoonline.net/lote/detalhe/48395", " TÚNEL DE ENCOLHIMENTO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7.500,00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=HYPERLINK("https://leilaoonline.net/lote/detalhe/48366", "664")</f>
      </c>
      <c r="B117" s="4" t="s">
        <f>=HYPERLINK("https://leilaoonline.net/lote/detalhe/48366", " VENTILADOR INDUSTRIAL SPARKER C/ MOTO ELÉTRICO 25 HP")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1.750,00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=HYPERLINK("https://leilaoonline.net/lote/detalhe/48385", "665")</f>
      </c>
      <c r="B118" s="4" t="s">
        <f>=HYPERLINK("https://leilaoonline.net/lote/detalhe/48385", " MOINHO DE BOLAS S/ ESPECIFICAÇÕES")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=HYPERLINK("https://leilaoonline.net/lote/detalhe/48365", "666")</f>
      </c>
      <c r="B119" s="4" t="s">
        <f>=HYPERLINK("https://leilaoonline.net/lote/detalhe/48365", " MOINHO DE BOLAS, CAP. 2000 KG")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11.000,00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=HYPERLINK("https://leilaoonline.net/lote/detalhe/48403", "667")</f>
      </c>
      <c r="B120" s="4" t="s">
        <f>=HYPERLINK("https://leilaoonline.net/lote/detalhe/48403", " TORNO MECÂNICO PROMECA 400, BARRAMENTO: 1,5 M")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4.000,00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=HYPERLINK("https://leilaoonline.net/lote/detalhe/48364", "668")</f>
      </c>
      <c r="B121" s="4" t="s">
        <f>=HYPERLINK("https://leilaoonline.net/lote/detalhe/48364", " COMPRESSOR DE AR 120 PÉS, COM MOTOR ELÉTRICO 30 CV")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5.000,00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=HYPERLINK("https://leilaoonline.net/lote/detalhe/48422", "669")</f>
      </c>
      <c r="B122" s="4" t="s">
        <f>=HYPERLINK("https://leilaoonline.net/lote/detalhe/48422", " COMPRESSOR DE AR NORTOFF 80 PÉS, COM MOTOR ELÉTRICO 20 CV")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3.500,00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=HYPERLINK("https://leilaoonline.net/lote/detalhe/48374", "671")</f>
      </c>
      <c r="B123" s="4" t="s">
        <f>=HYPERLINK("https://leilaoonline.net/lote/detalhe/48374", " MÁQUINA DE GELO REFRIAC")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2.500,00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=HYPERLINK("https://leilaoonline.net/lote/detalhe/48362", "672")</f>
      </c>
      <c r="B124" s="4" t="s">
        <f>=HYPERLINK("https://leilaoonline.net/lote/detalhe/48362", " TORNO MECÂNICO IMOR, BARRAMENTO: 3 M")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7.500,00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=HYPERLINK("https://leilaoonline.net/lote/detalhe/48369", "673")</f>
      </c>
      <c r="B125" s="4" t="s">
        <f>=HYPERLINK("https://leilaoonline.net/lote/detalhe/48369", " 2 COMPRESSOR DE AR WAYNE 240 PÉS, SEM MOTOR")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6.000,00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=HYPERLINK("https://leilaoonline.net/lote/detalhe/48390", "674")</f>
      </c>
      <c r="B126" s="4" t="s">
        <f>=HYPERLINK("https://leilaoonline.net/lote/detalhe/48390", " EXAUSTOR C/ MOTOR")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=HYPERLINK("https://leilaoonline.net/lote/detalhe/48412", "675")</f>
      </c>
      <c r="B127" s="4" t="s">
        <f>=HYPERLINK("https://leilaoonline.net/lote/detalhe/48412", " 2 EXAUSTORES COM MOTORES DE 5 E 20 HP")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2.500,00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=HYPERLINK("https://leilaoonline.net/lote/detalhe/48420", "676")</f>
      </c>
      <c r="B128" s="4" t="s">
        <f>=HYPERLINK("https://leilaoonline.net/lote/detalhe/48420", " VENTILADOR INDUSTRIAL SPARKER C/ MOTO ELÉTRICO 25 HP")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1.750,00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=HYPERLINK("https://leilaoonline.net/lote/detalhe/48387", "677")</f>
      </c>
      <c r="B129" s="4" t="s">
        <f>=HYPERLINK("https://leilaoonline.net/lote/detalhe/48387", " AFIADORA DE FERRAMENTAS PB")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=HYPERLINK("https://leilaoonline.net/lote/detalhe/48377", "678")</f>
      </c>
      <c r="B130" s="4" t="s">
        <f>=HYPERLINK("https://leilaoonline.net/lote/detalhe/48377", " POLITRIZ DE GRANDE PORTE")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2.000,00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=HYPERLINK("https://leilaoonline.net/lote/detalhe/48389", "679")</f>
      </c>
      <c r="B131" s="4" t="s">
        <f>=HYPERLINK("https://leilaoonline.net/lote/detalhe/48389", " EXAUSTOR S/ ESPECIFICAÇÕES")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=HYPERLINK("https://leilaoonline.net/lote/detalhe/48357", "680")</f>
      </c>
      <c r="B132" s="4" t="s">
        <f>=HYPERLINK("https://leilaoonline.net/lote/detalhe/48357", " MOINHO DE FACA C/ MOTOR ELÉTRICO 10 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=HYPERLINK("https://leilaoonline.net/lote/detalhe/48424", "681")</f>
      </c>
      <c r="B133" s="4" t="s">
        <f>=HYPERLINK("https://leilaoonline.net/lote/detalhe/48424", " 2 FILTROS MANGA")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=HYPERLINK("https://leilaoonline.net/lote/detalhe/48419", "682")</f>
      </c>
      <c r="B134" s="4" t="s">
        <f>=HYPERLINK("https://leilaoonline.net/lote/detalhe/48419", " 3 EXAUSTORES SEM MOTOR")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2.000,00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=HYPERLINK("https://leilaoonline.net/lote/detalhe/48414", "684")</f>
      </c>
      <c r="B135" s="4" t="s">
        <f>=HYPERLINK("https://leilaoonline.net/lote/detalhe/48414", " EXAUSTOR C/ MOTOR ELÉTRICO 20 HP")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=HYPERLINK("https://leilaoonline.net/lote/detalhe/48407", "685")</f>
      </c>
      <c r="B136" s="4" t="s">
        <f>=HYPERLINK("https://leilaoonline.net/lote/detalhe/48407", " TUNEL DE ENCOLHIMENTO EPET SABF 800")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=HYPERLINK("https://leilaoonline.net/lote/detalhe/48399", "686")</f>
      </c>
      <c r="B137" s="4" t="s">
        <f>=HYPERLINK("https://leilaoonline.net/lote/detalhe/48399", " COMPRESSOR TIPO ROOTS AERDEN GMB18, Q: 213M³/MIN., M: 230 KV")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7.500,00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=HYPERLINK("https://leilaoonline.net/lote/detalhe/48383", "687")</f>
      </c>
      <c r="B138" s="4" t="s">
        <f>=HYPERLINK("https://leilaoonline.net/lote/detalhe/48383", " COMPRESSOR TIPO ROOTS AERDEN GMB18, Q: 213M³/MIN., M: 230 KV")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=HYPERLINK("https://leilaoonline.net/lote/detalhe/48411", "688")</f>
      </c>
      <c r="B139" s="4" t="s">
        <f>=HYPERLINK("https://leilaoonline.net/lote/detalhe/48411", " EXTRUSORA DORST TIPO: V10SP, ANO: 1969")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4.000,00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=HYPERLINK("https://leilaoonline.net/lote/detalhe/48356", "689")</f>
      </c>
      <c r="B140" s="4" t="s">
        <f>=HYPERLINK("https://leilaoonline.net/lote/detalhe/48356", " 5 ESTEIRAS TRANSPORTADORAS DIVERSAS")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=HYPERLINK("https://leilaoonline.net/lote/detalhe/48379", "690")</f>
      </c>
      <c r="B141" s="4" t="s">
        <f>=HYPERLINK("https://leilaoonline.net/lote/detalhe/48379", " BOMBA DE VÁCUO NASH TIPO: 1273, COM MOTOR ELÉTRICO 40 HP")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=HYPERLINK("https://leilaoonline.net/lote/detalhe/48408", "691")</f>
      </c>
      <c r="B142" s="4" t="s">
        <f>=HYPERLINK("https://leilaoonline.net/lote/detalhe/48408", " COMPRESSOR DE AR WORTHINGTON,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=HYPERLINK("https://leilaoonline.net/lote/detalhe/48418", "692")</f>
      </c>
      <c r="B143" s="4" t="s">
        <f>=HYPERLINK("https://leilaoonline.net/lote/detalhe/48418", " EXAUSTOR C/ MOTOR ELÉTRICO 25 HP")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2.000,00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=HYPERLINK("https://leilaoonline.net/lote/detalhe/48416", "693")</f>
      </c>
      <c r="B144" s="4" t="s">
        <f>=HYPERLINK("https://leilaoonline.net/lote/detalhe/48416", " VENTILADOR GEESP MOD. 8, COM MOTOR ELÉTRICO 20 HP")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2.500,00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=HYPERLINK("https://leilaoonline.net/lote/detalhe/48406", "694")</f>
      </c>
      <c r="B145" s="4" t="s">
        <f>=HYPERLINK("https://leilaoonline.net/lote/detalhe/48406", " 2 EXAUSTORES (APENAS 1 COM MOTOR)")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2.500,00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=HYPERLINK("https://leilaoonline.net/lote/detalhe/48413", "695")</f>
      </c>
      <c r="B146" s="4" t="s">
        <f>=HYPERLINK("https://leilaoonline.net/lote/detalhe/48413", " DESUMIDIFICADOR DE AR TROPICAL")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=HYPERLINK("https://leilaoonline.net/lote/detalhe/48415", "696")</f>
      </c>
      <c r="B147" s="4" t="s">
        <f>=HYPERLINK("https://leilaoonline.net/lote/detalhe/48415", " 4 PAINÉIS ELÉTRICOS DIVERSOS COM COMPONENTES")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=HYPERLINK("https://leilaoonline.net/lote/detalhe/48417", "697")</f>
      </c>
      <c r="B148" s="4" t="s">
        <f>=HYPERLINK("https://leilaoonline.net/lote/detalhe/48417", " MOINHO DE BOLA HEXAGONAL COM MOTOR E REDUTOR")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2.500,00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=HYPERLINK("https://leilaoonline.net/lote/detalhe/48401", "698")</f>
      </c>
      <c r="B149" s="4" t="s">
        <f>=HYPERLINK("https://leilaoonline.net/lote/detalhe/48401", " JATO DE AREIA BLASTIBRAS MOD. 8TR-66MP")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=HYPERLINK("https://leilaoonline.net/lote/detalhe/48409", "699")</f>
      </c>
      <c r="B150" s="4" t="s">
        <f>=HYPERLINK("https://leilaoonline.net/lote/detalhe/48409", " EXAUSTOR HIGROTEC COM MOTOR ELÉTRICO 25 HP")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1.750,00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=HYPERLINK("https://leilaoonline.net/lote/detalhe/48410", "700")</f>
      </c>
      <c r="B151" s="4" t="s">
        <f>=HYPERLINK("https://leilaoonline.net/lote/detalhe/48410", " EQUIPAMENTOS DIVERSOS P/ LABORATÓRIO")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200.00</t>
        </is>
      </c>
    </row>
    <row collapsed="false" customFormat="false" customHeight="false" hidden="false" ht="12.1" outlineLevel="0" r="152">
      <c r="A152" s="5" t="s">
        <f>=HYPERLINK("https://leilaoonline.net/lote/detalhe/48423", "701")</f>
      </c>
      <c r="B152" s="4" t="s">
        <f>=HYPERLINK("https://leilaoonline.net/lote/detalhe/48423", " VARREDEIRA INDUSTRIAL ELECTROLUX")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2.500,00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=HYPERLINK("https://leilaoonline.net/lote/detalhe/48427", "704")</f>
      </c>
      <c r="B153" s="4" t="s">
        <f>=HYPERLINK("https://leilaoonline.net/lote/detalhe/48427", "CARRO PONTE. CAPACIDADE 12 TONELADAS")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9.000,00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=HYPERLINK("https://leilaoonline.net/lote/detalhe/48246", "1001")</f>
      </c>
      <c r="B154" s="4" t="s">
        <f>=HYPERLINK("https://leilaoonline.net/lote/detalhe/48246", " FURADEIRA DE COLUNA YADOYA FY-A42")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4.000,00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=HYPERLINK("https://leilaoonline.net/lote/detalhe/48285", "1002")</f>
      </c>
      <c r="B155" s="4" t="s">
        <f>=HYPERLINK("https://leilaoonline.net/lote/detalhe/48285", " PRENSA HIDRÁULICA LUXOR LCN, CAP. 5 T")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4.000,00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=HYPERLINK("https://leilaoonline.net/lote/detalhe/48244", "1003")</f>
      </c>
      <c r="B156" s="4" t="s">
        <f>=HYPERLINK("https://leilaoonline.net/lote/detalhe/48244", " SERRA DE FITA RONEMAK AC 300, ANO: 1992")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2.250,00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=HYPERLINK("https://leilaoonline.net/lote/detalhe/48250", "1004")</f>
      </c>
      <c r="B157" s="4" t="s">
        <f>=HYPERLINK("https://leilaoonline.net/lote/detalhe/48250", " MOINHO DE FACA S/ MOTOR")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3.000,00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=HYPERLINK("https://leilaoonline.net/lote/detalhe/48249", "1005")</f>
      </c>
      <c r="B158" s="4" t="s">
        <f>=HYPERLINK("https://leilaoonline.net/lote/detalhe/48249", " VENTOINHA COM QUEIMADOR E MOTOR ELÉTRICO 7,5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3.500,00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=HYPERLINK("https://leilaoonline.net/lote/detalhe/48247", "1006")</f>
      </c>
      <c r="B159" s="4" t="s">
        <f>=HYPERLINK("https://leilaoonline.net/lote/detalhe/48247", " 3 ESTEIRAS ELETROMAGNÉTICAS EM AÇO INOX")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7.500,00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=HYPERLINK("https://leilaoonline.net/lote/detalhe/48245", "1007")</f>
      </c>
      <c r="B160" s="4" t="s">
        <f>=HYPERLINK("https://leilaoonline.net/lote/detalhe/48245", " FURADEIRA DE COLUNA YADOYA S35, COM MOTOR ELÉTRICO 15 CV")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3.000,00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=HYPERLINK("https://leilaoonline.net/lote/detalhe/48248", "1008")</f>
      </c>
      <c r="B161" s="4" t="s">
        <f>=HYPERLINK("https://leilaoonline.net/lote/detalhe/48248", " TORNO MECÂNICO NARDINI MASCOTE, BARRAMENTO: 1 M 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6.000,00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=HYPERLINK("https://leilaoonline.net/lote/detalhe/48274", "1009")</f>
      </c>
      <c r="B162" s="4" t="s">
        <f>=HYPERLINK("https://leilaoonline.net/lote/detalhe/48274", " TORNO MECÂNICO BATISTI TP 250, BARRAMENTO: 2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7.500,00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=HYPERLINK("https://leilaoonline.net/lote/detalhe/48268", "1011")</f>
      </c>
      <c r="B163" s="4" t="s">
        <f>=HYPERLINK("https://leilaoonline.net/lote/detalhe/48268", " TORNO MECÂNICO IMOR HBX, BARRAMENTO: 1,5 M")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4.000,00</t>
        </is>
      </c>
      <c r="F163" s="4" t="inlineStr">
        <is>
          <t>200.00</t>
        </is>
      </c>
    </row>
    <row collapsed="false" customFormat="false" customHeight="false" hidden="false" ht="12.1" outlineLevel="0" r="164">
      <c r="A164" s="5" t="s">
        <f>=HYPERLINK("https://leilaoonline.net/lote/detalhe/48262", "1012")</f>
      </c>
      <c r="B164" s="4" t="s">
        <f>=HYPERLINK("https://leilaoonline.net/lote/detalhe/48262", " TORNO XERVITT MBL-M72B, BARRAMENTO: 1 M")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4.000,00</t>
        </is>
      </c>
      <c r="F164" s="4" t="inlineStr">
        <is>
          <t>200.00</t>
        </is>
      </c>
    </row>
    <row collapsed="false" customFormat="false" customHeight="false" hidden="false" ht="12.1" outlineLevel="0" r="165">
      <c r="A165" s="5" t="s">
        <f>=HYPERLINK("https://leilaoonline.net/lote/detalhe/48279", "1013")</f>
      </c>
      <c r="B165" s="4" t="s">
        <f>=HYPERLINK("https://leilaoonline.net/lote/detalhe/48279", " PRENSA HIDRÁULICA MDM-300L, CAP. 300 T")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10.000,00</t>
        </is>
      </c>
      <c r="F165" s="4" t="inlineStr">
        <is>
          <t>250.00</t>
        </is>
      </c>
    </row>
    <row collapsed="false" customFormat="false" customHeight="false" hidden="false" ht="12.1" outlineLevel="0" r="166">
      <c r="A166" s="5" t="s">
        <f>=HYPERLINK("https://leilaoonline.net/lote/detalhe/48266", "1014")</f>
      </c>
      <c r="B166" s="4" t="s">
        <f>=HYPERLINK("https://leilaoonline.net/lote/detalhe/48266", " 1 REDUTOR FALK 2100Y2-B, REL. 1:9 P/ MOTOR DE 100 CV; 1 REDUTOR CESTARI HD4/14, REL. 1:29,6; 1 REDUTOR FLENDER H3SH11B, REL. 1:33 P/ MOTOR DE 150 CV")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17.500,00</t>
        </is>
      </c>
      <c r="F166" s="4" t="inlineStr">
        <is>
          <t>250.00</t>
        </is>
      </c>
    </row>
    <row collapsed="false" customFormat="false" customHeight="false" hidden="false" ht="12.1" outlineLevel="0" r="167">
      <c r="A167" s="5" t="s">
        <f>=HYPERLINK("https://leilaoonline.net/lote/detalhe/48270", "1015")</f>
      </c>
      <c r="B167" s="4" t="s">
        <f>=HYPERLINK("https://leilaoonline.net/lote/detalhe/48270", " SERRA DE FITA BALDAN SF2-F, C/ MOTOR MONOFÁSICO")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1.250,00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=HYPERLINK("https://leilaoonline.net/lote/detalhe/48280", "1016")</f>
      </c>
      <c r="B168" s="4" t="s">
        <f>=HYPERLINK("https://leilaoonline.net/lote/detalhe/48280", " SERRA DE FITA DOALL MOD. ML")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2.000,00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=HYPERLINK("https://leilaoonline.net/lote/detalhe/48289", "1018")</f>
      </c>
      <c r="B169" s="4" t="s">
        <f>=HYPERLINK("https://leilaoonline.net/lote/detalhe/48289", " 2 REDUTORES TRANSMOTÉCNICA, REL. 1:18")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4.000,00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=HYPERLINK("https://leilaoonline.net/lote/detalhe/48281", "1020")</f>
      </c>
      <c r="B170" s="4" t="s">
        <f>=HYPERLINK("https://leilaoonline.net/lote/detalhe/48281", " COMPRESSOR DE AR ATLAS COPCO GA 10")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4.000,00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=HYPERLINK("https://leilaoonline.net/lote/detalhe/48283", "1021")</f>
      </c>
      <c r="B171" s="4" t="s">
        <f>=HYPERLINK("https://leilaoonline.net/lote/detalhe/48283", " UNIDADE HIDRÁULICA REXROTH C/ MOTOR ELÉTRICO 5 CV")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2.000,00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=HYPERLINK("https://leilaoonline.net/lote/detalhe/48258", "1022")</f>
      </c>
      <c r="B172" s="4" t="s">
        <f>=HYPERLINK("https://leilaoonline.net/lote/detalhe/48258", " MOTOR ELÉTRICO WEG 175 CV, 2 PÓLOS, 440 V")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4.250,00</t>
        </is>
      </c>
      <c r="F172" s="4" t="inlineStr">
        <is>
          <t>200.00</t>
        </is>
      </c>
    </row>
    <row collapsed="false" customFormat="false" customHeight="false" hidden="false" ht="12.1" outlineLevel="0" r="173">
      <c r="A173" s="5" t="s">
        <f>=HYPERLINK("https://leilaoonline.net/lote/detalhe/48290", "1024")</f>
      </c>
      <c r="B173" s="4" t="s">
        <f>=HYPERLINK("https://leilaoonline.net/lote/detalhe/48290", " MOTORREDUTOR SEW, REL. 1: 192, COM MOTOR ELÉTRICO 40 CV, 2 PÓLOS, 380/660 V")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=HYPERLINK("https://leilaoonline.net/lote/detalhe/48278", "1025")</f>
      </c>
      <c r="B174" s="4" t="s">
        <f>=HYPERLINK("https://leilaoonline.net/lote/detalhe/48278", " 1 REDUTOR TRANSMOTÉCNICA H1310, REL. 1:800 E 1 REDUTOR S/ ESPECIFICAÇÕES")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15.000,00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=HYPERLINK("https://leilaoonline.net/lote/detalhe/48264", "1026")</f>
      </c>
      <c r="B175" s="4" t="s">
        <f>=HYPERLINK("https://leilaoonline.net/lote/detalhe/48264", " MOTOR ELÉTRICO WEG 50 CV, 8 PÓLOS,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3.000,00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=HYPERLINK("https://leilaoonline.net/lote/detalhe/48277", "1027")</f>
      </c>
      <c r="B176" s="4" t="s">
        <f>=HYPERLINK("https://leilaoonline.net/lote/detalhe/48277", " 2 COMPRESSORES RADIAIS IBRAM, COM MOTOR ELÉTRICO 7,5 CV")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2.700,00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=HYPERLINK("https://leilaoonline.net/lote/detalhe/48291", "1028")</f>
      </c>
      <c r="B177" s="4" t="s">
        <f>=HYPERLINK("https://leilaoonline.net/lote/detalhe/48291", " MOTOBOMBA DUNHAM C/ MOTOR ELÉTRICO 150 CV, 3 TENSÕES")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5.000,00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=HYPERLINK("https://leilaoonline.net/lote/detalhe/48287", "1029")</f>
      </c>
      <c r="B178" s="4" t="s">
        <f>=HYPERLINK("https://leilaoonline.net/lote/detalhe/48287", " 1 REDUTOR TRANSMOTÉCNICA H1213, REL. 1:20 E 1 REDUTOR S/ ESPECIFICAÇÕES")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5.000,00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=HYPERLINK("https://leilaoonline.net/lote/detalhe/48251", "1030")</f>
      </c>
      <c r="B179" s="4" t="s">
        <f>=HYPERLINK("https://leilaoonline.net/lote/detalhe/48251", " 11 MOTORES ESTACIONÁRIOS DYNAPAC")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2.500,00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=HYPERLINK("https://leilaoonline.net/lote/detalhe/48256", "1031")</f>
      </c>
      <c r="B180" s="4" t="s">
        <f>=HYPERLINK("https://leilaoonline.net/lote/detalhe/48256", " 2 TALHAS ELÉTRICAS, CAP. 500 KG")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=HYPERLINK("https://leilaoonline.net/lote/detalhe/48263", "1032")</f>
      </c>
      <c r="B181" s="4" t="s">
        <f>=HYPERLINK("https://leilaoonline.net/lote/detalhe/48263", " MOTORREDUTOR, REL. 1: 45, COM MOTOR ELÉTRICO 15 CV, 440 V")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=HYPERLINK("https://leilaoonline.net/lote/detalhe/48276", "1033")</f>
      </c>
      <c r="B182" s="4" t="s">
        <f>=HYPERLINK("https://leilaoonline.net/lote/detalhe/48276", " COMPRESSOR RADIAL IBRAM, COM MOTOR ELÉTRICO 10 CV, E TENSÕES")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2.000,00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=HYPERLINK("https://leilaoonline.net/lote/detalhe/48271", "1034")</f>
      </c>
      <c r="B183" s="4" t="s">
        <f>=HYPERLINK("https://leilaoonline.net/lote/detalhe/48271", " MOTOR ELÉTRICO WEG 30 CV, 8 PÓLOS, 440/660 V")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2.000,00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=HYPERLINK("https://leilaoonline.net/lote/detalhe/48252", "1035")</f>
      </c>
      <c r="B184" s="4" t="s">
        <f>=HYPERLINK("https://leilaoonline.net/lote/detalhe/48252", " 5 MOTOBOMBAS KSB DIVERSAS")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5.000,00</t>
        </is>
      </c>
      <c r="F184" s="4" t="inlineStr">
        <is>
          <t>200.00</t>
        </is>
      </c>
    </row>
    <row collapsed="false" customFormat="false" customHeight="false" hidden="false" ht="12.1" outlineLevel="0" r="185">
      <c r="A185" s="5" t="s">
        <f>=HYPERLINK("https://leilaoonline.net/lote/detalhe/48273", "1036")</f>
      </c>
      <c r="B185" s="4" t="s">
        <f>=HYPERLINK("https://leilaoonline.net/lote/detalhe/48273", " 2 MOTOVIBRADORES VIMOT DE 1 HP, 6 PÓLOS E 1 MOTOVIBRADOR MARTIN DE 10 CV, 6 PÓLOS")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4.500,00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=HYPERLINK("https://leilaoonline.net/lote/detalhe/48284", "1037")</f>
      </c>
      <c r="B186" s="4" t="s">
        <f>=HYPERLINK("https://leilaoonline.net/lote/detalhe/48284", " REDUTOR, REL. 1:7 P/ MOTOR DE APROX. 300 CV")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10.000,00</t>
        </is>
      </c>
      <c r="F186" s="4" t="inlineStr">
        <is>
          <t>250.00</t>
        </is>
      </c>
    </row>
    <row collapsed="false" customFormat="false" customHeight="false" hidden="false" ht="12.1" outlineLevel="0" r="187">
      <c r="A187" s="5" t="s">
        <f>=HYPERLINK("https://leilaoonline.net/lote/detalhe/48254", "1039")</f>
      </c>
      <c r="B187" s="4" t="s">
        <f>=HYPERLINK("https://leilaoonline.net/lote/detalhe/48254", " 4 EXAUSTORES PROJELMEC, Q:22000³/H , COM MOTOR 6 CV RPM 1150")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5.000,00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=HYPERLINK("https://leilaoonline.net/lote/detalhe/48269", "1040")</f>
      </c>
      <c r="B188" s="4" t="s">
        <f>=HYPERLINK("https://leilaoonline.net/lote/detalhe/48269", " 2 MOTORES ELÉTRICOS WEG 50 CV, 6 PÓLOS, 3 TENSÕES")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4.500,00</t>
        </is>
      </c>
      <c r="F188" s="4" t="inlineStr">
        <is>
          <t>200.00</t>
        </is>
      </c>
    </row>
    <row collapsed="false" customFormat="false" customHeight="false" hidden="false" ht="12.1" outlineLevel="0" r="189">
      <c r="A189" s="5" t="s">
        <f>=HYPERLINK("https://leilaoonline.net/lote/detalhe/48286", "1041")</f>
      </c>
      <c r="B189" s="4" t="s">
        <f>=HYPERLINK("https://leilaoonline.net/lote/detalhe/48286", " COMPRESSOR DE PALHETA COMPAIR C/ PULMÃO, PRES. 16 BAR, COM MOTOR ELÉTRICO 15 CV")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8.400,00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=HYPERLINK("https://leilaoonline.net/lote/detalhe/48257", "1042")</f>
      </c>
      <c r="B190" s="4" t="s">
        <f>=HYPERLINK("https://leilaoonline.net/lote/detalhe/48257", " 1 REDUTOR CESTARI, REL. 1:44 P/ MOTOR DE APROX. 200 CV E 1 REDUTOR TRANSMOTÉCNICA H1217, REL. 1:12 P/ MOTOR DE APROX. 150 CV")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15.000,00</t>
        </is>
      </c>
      <c r="F190" s="4" t="inlineStr">
        <is>
          <t>250.00</t>
        </is>
      </c>
    </row>
    <row collapsed="false" customFormat="false" customHeight="false" hidden="false" ht="12.1" outlineLevel="0" r="191">
      <c r="A191" s="5" t="s">
        <f>=HYPERLINK("https://leilaoonline.net/lote/detalhe/48282", "1043")</f>
      </c>
      <c r="B191" s="4" t="s">
        <f>=HYPERLINK("https://leilaoonline.net/lote/detalhe/48282", " COMPRESSOR DE AR CHIAPERINI 50 PÉS C/ MOTOR ELÉTRICO 10 CV")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2.500,00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=HYPERLINK("https://leilaoonline.net/lote/detalhe/48272", "1044")</f>
      </c>
      <c r="B192" s="4" t="s">
        <f>=HYPERLINK("https://leilaoonline.net/lote/detalhe/48272", " PONTEADEIRA ULTRASOLDA SIMONEK C/ PROJETOR, ANO: 1995, 220 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=HYPERLINK("https://leilaoonline.net/lote/detalhe/48288", "1045")</f>
      </c>
      <c r="B193" s="4" t="s">
        <f>=HYPERLINK("https://leilaoonline.net/lote/detalhe/48288", " ESTEIRA SANFONADA C/ RODÍZIOS, 3 M DE COMPRIMENTO (FECHADA)")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=HYPERLINK("https://leilaoonline.net/lote/detalhe/48267", "1046")</f>
      </c>
      <c r="B194" s="4" t="s">
        <f>=HYPERLINK("https://leilaoonline.net/lote/detalhe/48267", " 2 EXAUSTORES C/ MOTOR ELÉTRICO 10 CV E 2 EXAUSTORES C/ MOTOR ELÉTRICO 5 CV")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6.000,00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=HYPERLINK("https://leilaoonline.net/lote/detalhe/48259", "1047")</f>
      </c>
      <c r="B195" s="4" t="s">
        <f>=HYPERLINK("https://leilaoonline.net/lote/detalhe/48259", " REDUTOR CESTARI HD 8.21/15, REL. 1:16,9 P/ MOTOR DE 75 CV")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5.000,00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=HYPERLINK("https://leilaoonline.net/lote/detalhe/48260", "1048")</f>
      </c>
      <c r="B196" s="4" t="s">
        <f>=HYPERLINK("https://leilaoonline.net/lote/detalhe/48260", " MOTOREDUTOR SEW, REL. 1:35 POT. APROX. 50 CV (EIXO FRONTAL)")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7.500,00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=HYPERLINK("https://leilaoonline.net/lote/detalhe/48265", "1050")</f>
      </c>
      <c r="B197" s="4" t="s">
        <f>=HYPERLINK("https://leilaoonline.net/lote/detalhe/48265", " FURADEIRA ROSQUEADEIRA C/ BANCADA MANROD")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=HYPERLINK("https://leilaoonline.net/lote/detalhe/48253", "1051")</f>
      </c>
      <c r="B198" s="4" t="s">
        <f>=HYPERLINK("https://leilaoonline.net/lote/detalhe/48253", " 4 BOMBAS KSB DIVERSAS")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4.000,00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=HYPERLINK("https://leilaoonline.net/lote/detalhe/48275", "1052")</f>
      </c>
      <c r="B199" s="4" t="s">
        <f>=HYPERLINK("https://leilaoonline.net/lote/detalhe/48275", " FURADEIRA DE COLUNA KONE RN-38, ANO: 1988")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3.500,00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=HYPERLINK("https://leilaoonline.net/lote/detalhe/48300", "1053")</f>
      </c>
      <c r="B200" s="4" t="s">
        <f>=HYPERLINK("https://leilaoonline.net/lote/detalhe/48300", " 1 REDUTOR, REL. 1:35 P/ MOTOR DE APROX. 150 CV E 1 REDUTOR, REL. 1:11 P/ MOTOR DE 15 CV")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7.500,00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=HYPERLINK("https://leilaoonline.net/lote/detalhe/48299", "1054")</f>
      </c>
      <c r="B201" s="4" t="s">
        <f>=HYPERLINK("https://leilaoonline.net/lote/detalhe/48299", " JATO DE AREIA CABINADO BLASTIBRAS BP90120/1B")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2.250,00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=HYPERLINK("https://leilaoonline.net/lote/detalhe/48297", "1055")</f>
      </c>
      <c r="B202" s="4" t="s">
        <f>=HYPERLINK("https://leilaoonline.net/lote/detalhe/48297", " 4 PAINÉIS S/ COMPONENTES DIVERSOS")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=HYPERLINK("https://leilaoonline.net/lote/detalhe/48294", "1056")</f>
      </c>
      <c r="B203" s="4" t="s">
        <f>=HYPERLINK("https://leilaoonline.net/lote/detalhe/48294", " TORRE DE RESFRIAMENTO ALPINA C/ MOTOR; DIM. 3X2X2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1.500,00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=HYPERLINK("https://leilaoonline.net/lote/detalhe/48296", "1057")</f>
      </c>
      <c r="B204" s="4" t="s">
        <f>=HYPERLINK("https://leilaoonline.net/lote/detalhe/48296", " CENTRÍFUGA EM AÇO INOX DIÂM. 1,8 M E ALTURA 1 M")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7.500,00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=HYPERLINK("https://leilaoonline.net/lote/detalhe/48305", "1059")</f>
      </c>
      <c r="B205" s="4" t="s">
        <f>=HYPERLINK("https://leilaoonline.net/lote/detalhe/48305", " TORNO MECÂNICO IMOR HBX, BARRAMENTO: 1,5 M")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4.000,00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=HYPERLINK("https://leilaoonline.net/lote/detalhe/48255", "1060")</f>
      </c>
      <c r="B206" s="4" t="s">
        <f>=HYPERLINK("https://leilaoonline.net/lote/detalhe/48255", " ESTUFA MARVI POT. 1000 W")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=HYPERLINK("https://leilaoonline.net/lote/detalhe/48292", "1061")</f>
      </c>
      <c r="B207" s="4" t="s">
        <f>=HYPERLINK("https://leilaoonline.net/lote/detalhe/48292", " ALIMENTADOR VIBRATÓRIO C/ MOTOR ELÉTRICO 2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=HYPERLINK("https://leilaoonline.net/lote/detalhe/48293", "1062")</f>
      </c>
      <c r="B208" s="4" t="s">
        <f>=HYPERLINK("https://leilaoonline.net/lote/detalhe/48293", " 1 FURADEIRA MELLO, 1 FURADEIRA ROCKET, 1 REBITADEIRA COLOMAN E 1 REBITADEIRA TAUMEL")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2.500,00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=HYPERLINK("https://leilaoonline.net/lote/detalhe/48301", "1063")</f>
      </c>
      <c r="B209" s="4" t="s">
        <f>=HYPERLINK("https://leilaoonline.net/lote/detalhe/48301", " 3 UNIDADES HIDRÁULICAS VICKERS C/ MOTORES ELÉTRICOS DE 20, 10 E 10 CV")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7.500,00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=HYPERLINK("https://leilaoonline.net/lote/detalhe/48261", "1064")</f>
      </c>
      <c r="B210" s="4" t="s">
        <f>=HYPERLINK("https://leilaoonline.net/lote/detalhe/48261", " MOTOBOMBA NET 6" C/ MOTOR ELÉTRICO 20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4.000,00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=HYPERLINK("https://leilaoonline.net/lote/detalhe/48302", "1065")</f>
      </c>
      <c r="B211" s="4" t="s">
        <f>=HYPERLINK("https://leilaoonline.net/lote/detalhe/48302", " ESTUFA FABBER PRIMAR EM AÇO INOX DE 2 PORTAS")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5.000,00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=HYPERLINK("https://leilaoonline.net/lote/detalhe/48298", "1066")</f>
      </c>
      <c r="B212" s="4" t="s">
        <f>=HYPERLINK("https://leilaoonline.net/lote/detalhe/48298", " 1 EXAUSTOR C/ MOTOR ELÉTRICO 40 CV E 1 EXAUSTOR C/ MOTOR ELÉTRICO 75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6.500,00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=HYPERLINK("https://leilaoonline.net/lote/detalhe/48295", "1067")</f>
      </c>
      <c r="B213" s="4" t="s">
        <f>=HYPERLINK("https://leilaoonline.net/lote/detalhe/48295", " TALHA ELÉTRICA ATLAS, CAP. 5 T")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3.500,00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=HYPERLINK("https://leilaoonline.net/lote/detalhe/48304", "1068")</f>
      </c>
      <c r="B214" s="4" t="s">
        <f>=HYPERLINK("https://leilaoonline.net/lote/detalhe/48304", " 4 EXAUSTORES C/ MOTOR ELÉTRICO DE 2, 2, 3 E 20 CV")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3.500,00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=HYPERLINK("https://leilaoonline.net/lote/detalhe/48303", "1069")</f>
      </c>
      <c r="B215" s="4" t="s">
        <f>=HYPERLINK("https://leilaoonline.net/lote/detalhe/48303", " 3 EXAUSTORES SEM MOTOR E 1 COM MOTOR")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4.000,00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=HYPERLINK("https://leilaoonline.net/lote/detalhe/48310", "1070")</f>
      </c>
      <c r="B216" s="4" t="s">
        <f>=HYPERLINK("https://leilaoonline.net/lote/detalhe/48310", " ESTEIRA TRANSPORTADORA C/ MOTORREDUTOR SEW, REL. 1:23,2, POT. 0,75 KW; COMP. 5 M")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3.000,00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=HYPERLINK("https://leilaoonline.net/lote/detalhe/48425", "1071")</f>
      </c>
      <c r="B217" s="4" t="s">
        <f>=HYPERLINK("https://leilaoonline.net/lote/detalhe/48425", " PRENSA JADERT, CAP. 16 T, COM MOTOR ELÉTRICO 7,5 HP")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4.500,00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=HYPERLINK("https://leilaoonline.net/lote/detalhe/48319", "1073")</f>
      </c>
      <c r="B218" s="4" t="s">
        <f>=HYPERLINK("https://leilaoonline.net/lote/detalhe/48319", " MISTURADOR DE TINTA C/ MOTOR ELÉTRICO 60 CV, COM UNIDADE E PISTÃO HIDRÁULICO")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7.500,00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=HYPERLINK("https://leilaoonline.net/lote/detalhe/48311", "1074")</f>
      </c>
      <c r="B219" s="4" t="s">
        <f>=HYPERLINK("https://leilaoonline.net/lote/detalhe/48311", " LAVADOR DE TANQUE INUMET")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=HYPERLINK("https://leilaoonline.net/lote/detalhe/48308", "1075")</f>
      </c>
      <c r="B220" s="4" t="s">
        <f>=HYPERLINK("https://leilaoonline.net/lote/detalhe/48308", " FILTROPRENSA S/ UNIDADE HIDRÁULICA")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5.000,00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=HYPERLINK("https://leilaoonline.net/lote/detalhe/48327", "1076")</f>
      </c>
      <c r="B221" s="4" t="s">
        <f>=HYPERLINK("https://leilaoonline.net/lote/detalhe/48327", " VÁLVULA ROTATIVA CONDOR EM AÇO INOX")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7.500,00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=HYPERLINK("https://leilaoonline.net/lote/detalhe/48313", "1077")</f>
      </c>
      <c r="B222" s="4" t="s">
        <f>=HYPERLINK("https://leilaoonline.net/lote/detalhe/48313", " 1 TESOURA ELÉTRICA FISAME UIW C/ MOTOR ELÉTRICO 7,5 HP E 1 TESOURA ELÉTRICA FISAME S/ ESPECIFICAÇÕES")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7.500,00</t>
        </is>
      </c>
      <c r="F222" s="4" t="inlineStr">
        <is>
          <t>200.00</t>
        </is>
      </c>
    </row>
    <row collapsed="false" customFormat="false" customHeight="false" hidden="false" ht="12.1" outlineLevel="0" r="223">
      <c r="A223" s="5" t="s">
        <f>=HYPERLINK("https://leilaoonline.net/lote/detalhe/48397", "1078")</f>
      </c>
      <c r="B223" s="4" t="s">
        <f>=HYPERLINK("https://leilaoonline.net/lote/detalhe/48397", " REDUTOR, REL. 1:60 P/ MOTOR DE 20 CV")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5.000,00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=HYPERLINK("https://leilaoonline.net/lote/detalhe/48309", "1079")</f>
      </c>
      <c r="B224" s="4" t="s">
        <f>=HYPERLINK("https://leilaoonline.net/lote/detalhe/48309", " REDUTOR CESTARI, REL. 1:14 P/ MOTOR DE APROX. 300 CV")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11.500,00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=HYPERLINK("https://leilaoonline.net/lote/detalhe/48372", "1080")</f>
      </c>
      <c r="B225" s="4" t="s">
        <f>=HYPERLINK("https://leilaoonline.net/lote/detalhe/48372", " EXAUSTOR PROJELMEC")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4.000,00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=HYPERLINK("https://leilaoonline.net/lote/detalhe/48426", "1081")</f>
      </c>
      <c r="B226" s="4" t="s">
        <f>=HYPERLINK("https://leilaoonline.net/lote/detalhe/48426", " 3 ESTEIRAS EM AÇO INOX")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6.000,00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=HYPERLINK("https://leilaoonline.net/lote/detalhe/48342", "1082")</f>
      </c>
      <c r="B227" s="4" t="s">
        <f>=HYPERLINK("https://leilaoonline.net/lote/detalhe/48342", " 1 GUILHOTINA PEXTO F3354")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6.000,00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=HYPERLINK("https://leilaoonline.net/lote/detalhe/48321", "1083")</f>
      </c>
      <c r="B228" s="4" t="s">
        <f>=HYPERLINK("https://leilaoonline.net/lote/detalhe/48321", " TALHA ELÉTRICA, CAP. 5 T")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3.000,00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=HYPERLINK("https://leilaoonline.net/lote/detalhe/48317", "1085")</f>
      </c>
      <c r="B229" s="4" t="s">
        <f>=HYPERLINK("https://leilaoonline.net/lote/detalhe/48317", " EXAUSTOR COM MOTOR ELÉTRICO 25 CV")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2.500,00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=HYPERLINK("https://leilaoonline.net/lote/detalhe/48322", "1086")</f>
      </c>
      <c r="B230" s="4" t="s">
        <f>=HYPERLINK("https://leilaoonline.net/lote/detalhe/48322", " 2 REDUTORES, REL. 1:21 P/ MOTOR DE APROX. 75 CV")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10.000,00</t>
        </is>
      </c>
      <c r="F230" s="4" t="inlineStr">
        <is>
          <t>250.00</t>
        </is>
      </c>
    </row>
    <row collapsed="false" customFormat="false" customHeight="false" hidden="false" ht="12.1" outlineLevel="0" r="231">
      <c r="A231" s="5" t="s">
        <f>=HYPERLINK("https://leilaoonline.net/lote/detalhe/48325", "1087")</f>
      </c>
      <c r="B231" s="4" t="s">
        <f>=HYPERLINK("https://leilaoonline.net/lote/detalhe/48325", " CALHA VIBRATÓRIA, DIM. 2X0,9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5.000,00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=HYPERLINK("https://leilaoonline.net/lote/detalhe/48307", "1088")</f>
      </c>
      <c r="B232" s="4" t="s">
        <f>=HYPERLINK("https://leilaoonline.net/lote/detalhe/48307", " CALHA VIBRATÓRIA, DIM. 3X0,9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6.000,00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=HYPERLINK("https://leilaoonline.net/lote/detalhe/48306", "1089")</f>
      </c>
      <c r="B233" s="4" t="s">
        <f>=HYPERLINK("https://leilaoonline.net/lote/detalhe/48306", " LAVADORA DE PEÇAS EM AÇO INOX, DIM. 1,3X0,85 M")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3.000,00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=HYPERLINK("https://leilaoonline.net/lote/detalhe/48324", "1090")</f>
      </c>
      <c r="B234" s="4" t="s">
        <f>=HYPERLINK("https://leilaoonline.net/lote/detalhe/48324", " ESTEIRA TRANSPORTADORA DE CAVACO COM MOTORREDUTOR, COMP. 4 M")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3.500,00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=HYPERLINK("https://leilaoonline.net/lote/detalhe/48314", "1091")</f>
      </c>
      <c r="B235" s="4" t="s">
        <f>=HYPERLINK("https://leilaoonline.net/lote/detalhe/48314", " 5 EXAUSTORES AR BRASIL COM MOTOR ELÉTRICO 25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12.500,00</t>
        </is>
      </c>
      <c r="F235" s="4" t="inlineStr">
        <is>
          <t>250.00</t>
        </is>
      </c>
    </row>
    <row collapsed="false" customFormat="false" customHeight="false" hidden="false" ht="12.1" outlineLevel="0" r="236">
      <c r="A236" s="5" t="s">
        <f>=HYPERLINK("https://leilaoonline.net/lote/detalhe/48368", "1092")</f>
      </c>
      <c r="B236" s="4" t="s">
        <f>=HYPERLINK("https://leilaoonline.net/lote/detalhe/48368", " FRESADORA SAJO, ANO: 1953")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3.000,00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=HYPERLINK("https://leilaoonline.net/lote/detalhe/48360", "1093")</f>
      </c>
      <c r="B237" s="4" t="s">
        <f>=HYPERLINK("https://leilaoonline.net/lote/detalhe/48360", " MOTOBOMBA OMEL EM INOX, COM MOTOR ELÉTRICO 40 CV")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6.000,00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=HYPERLINK("https://leilaoonline.net/lote/detalhe/48315", "1094")</f>
      </c>
      <c r="B238" s="4" t="s">
        <f>=HYPERLINK("https://leilaoonline.net/lote/detalhe/48315", " TORRE DE RESFRIAMENTO S/ ESPECIFICAÇÕES")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1.250,00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=HYPERLINK("https://leilaoonline.net/lote/detalhe/48380", "1095")</f>
      </c>
      <c r="B239" s="4" t="s">
        <f>=HYPERLINK("https://leilaoonline.net/lote/detalhe/48380", " PERFURADORA, CAP. 6 M")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7.500,00</t>
        </is>
      </c>
      <c r="F239" s="4" t="inlineStr">
        <is>
          <t>200.00</t>
        </is>
      </c>
    </row>
    <row collapsed="false" customFormat="false" customHeight="false" hidden="false" ht="12.1" outlineLevel="0" r="240">
      <c r="A240" s="5" t="s">
        <f>=HYPERLINK("https://leilaoonline.net/lote/detalhe/48331", "1096")</f>
      </c>
      <c r="B240" s="4" t="s">
        <f>=HYPERLINK("https://leilaoonline.net/lote/detalhe/48331", " 2 TANQUES EM AÇO CARBONO, DIÂM. 1,2 M E ALTURA 1 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1.500,00</t>
        </is>
      </c>
      <c r="F240" s="4" t="inlineStr">
        <is>
          <t>200.00</t>
        </is>
      </c>
    </row>
    <row collapsed="false" customFormat="false" customHeight="false" hidden="false" ht="12.1" outlineLevel="0" r="241">
      <c r="A241" s="5" t="s">
        <f>=HYPERLINK("https://leilaoonline.net/lote/detalhe/48312", "1097")</f>
      </c>
      <c r="B241" s="4" t="s">
        <f>=HYPERLINK("https://leilaoonline.net/lote/detalhe/48312", " APROX. 35 ROSCAS TRANPORTADORAS DIVERSAS")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17.500,00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=HYPERLINK("https://leilaoonline.net/lote/detalhe/48346", "1099")</f>
      </c>
      <c r="B242" s="4" t="s">
        <f>=HYPERLINK("https://leilaoonline.net/lote/detalhe/48346", " GRANULADOR S/ ESPECIFICAÇÕES")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2026-10-17T11:26:34.00Z</dcterms:created>
  <dc:creator>Tellks Tecnologia</dc:creator>
  <cp:revision>0</cp:revision>
</cp:coreProperties>
</file>