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Caminhões • Veículos • Trafos • Empilhadeira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=HYPERLINK("https://leilaoonline.net/lote/detalhe/46035", "001")</f>
      </c>
      <c r="B11" s="4" t="s">
        <f>=HYPERLINK("https://leilaoonline.net/lote/detalhe/46035", " TRANSFORMADOR ADELCO 750 KVA 2008 3.700 KG TR 3.000 Nº SERIE: 5011846")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=HYPERLINK("https://leilaoonline.net/lote/detalhe/46039", "002")</f>
      </c>
      <c r="B12" s="4" t="s">
        <f>=HYPERLINK("https://leilaoonline.net/lote/detalhe/46039", " TRANSFORMADOR ADELCO 750 KVA 2008 3.700 KG TR 3.000 Nº SERIE: 5011845")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=HYPERLINK("https://leilaoonline.net/lote/detalhe/46038", "003")</f>
      </c>
      <c r="B13" s="4" t="s">
        <f>=HYPERLINK("https://leilaoonline.net/lote/detalhe/46038", " TRANSFORMADOR ADELCO 750K VA 2008 3.700 KG TR 3.000 Nº SERIE: 5011848")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=HYPERLINK("https://leilaoonline.net/lote/detalhe/46036", "004")</f>
      </c>
      <c r="B14" s="4" t="s">
        <f>=HYPERLINK("https://leilaoonline.net/lote/detalhe/46036", " TRANSFORMADOR ADELCO 2.000 KVA 2008 6.500 KG TR 3.000 Nº SERIE: 5011826")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=HYPERLINK("https://leilaoonline.net/lote/detalhe/46037", "005")</f>
      </c>
      <c r="B15" s="4" t="s">
        <f>=HYPERLINK("https://leilaoonline.net/lote/detalhe/46037", " TRANSFORMADOR ADELCO 750 KVA 2008 3.700 KG TR 3.000 Nº SERIE: 5011847")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=HYPERLINK("https://leilaoonline.net/lote/detalhe/46042", "006")</f>
      </c>
      <c r="B16" s="4" t="s">
        <f>=HYPERLINK("https://leilaoonline.net/lote/detalhe/46042", " TRANSFORMADOR ADELCO 2.500 KVA 2008 7.300 KG TR 3.000 Nº SERIE: 5011828")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=HYPERLINK("https://leilaoonline.net/lote/detalhe/46040", "007")</f>
      </c>
      <c r="B17" s="4" t="s">
        <f>=HYPERLINK("https://leilaoonline.net/lote/detalhe/46040", " TRANSFORMADOR ADELCO 3.000 KVA 2008 8.000 KG TR 3.000 Nº SERIE: 5011829")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=HYPERLINK("https://leilaoonline.net/lote/detalhe/46041", "008")</f>
      </c>
      <c r="B18" s="4" t="s">
        <f>=HYPERLINK("https://leilaoonline.net/lote/detalhe/46041", " TRANSFORMADOR ADELCO 3.000 KVA 2008 8.000 KG TR 3.000 Nº SERIE: 501830")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=HYPERLINK("https://leilaoonline.net/lote/detalhe/46034", "009")</f>
      </c>
      <c r="B19" s="4" t="s">
        <f>=HYPERLINK("https://leilaoonline.net/lote/detalhe/46034", " TRANSFORMADOR ADELCO 2.000 KVA 2008 6.500 KG TR 3.000 Nº SERIE: 501825")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=HYPERLINK("https://leilaoonline.net/lote/detalhe/46043", "010")</f>
      </c>
      <c r="B20" s="4" t="s">
        <f>=HYPERLINK("https://leilaoonline.net/lote/detalhe/46043", " TRANSFORMADOR ADELCO 2.500 KVA 2008 7.300 KG TR 3.000 Nº SERIE: 501827")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=HYPERLINK("https://leilaoonline.net/lote/detalhe/46015", "011")</f>
      </c>
      <c r="B21" s="4" t="s">
        <f>=HYPERLINK("https://leilaoonline.net/lote/detalhe/46015", " TRANSFORMADOR ADELCO 7.500 KVA 2008 15.000 KG TR 3.000 Nº SERIE: 501843")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=HYPERLINK("https://leilaoonline.net/lote/detalhe/46017", "012")</f>
      </c>
      <c r="B22" s="4" t="s">
        <f>=HYPERLINK("https://leilaoonline.net/lote/detalhe/46017", " TRANSFORMADOR ADELCO 7.500 KVA 2008 15.000 KG TR 3.000 Nº SERIE: 501841")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=HYPERLINK("https://leilaoonline.net/lote/detalhe/46016", "013")</f>
      </c>
      <c r="B23" s="4" t="s">
        <f>=HYPERLINK("https://leilaoonline.net/lote/detalhe/46016", " TRANSFORMADOR ADELCO 7.500 KVA 2008 15.000 KG TR 3.000 Nº SERIE: 501842")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=HYPERLINK("https://leilaoonline.net/lote/detalhe/46018", "014")</f>
      </c>
      <c r="B24" s="4" t="s">
        <f>=HYPERLINK("https://leilaoonline.net/lote/detalhe/46018", " TRANSFORMADOR ADELCO 7.500 KVA 2008 15.000 KG TR 3.000 Nº SERIE: 501844")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=HYPERLINK("https://leilaoonline.net/lote/detalhe/46030", "015")</f>
      </c>
      <c r="B25" s="4" t="s">
        <f>=HYPERLINK("https://leilaoonline.net/lote/detalhe/46030", "MANIPULADOR ELÉTRICO MARCA SCAGLIA COM CABEÇOTE ORBITAL DE GARFO DE POSICIONAMENTO")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=HYPERLINK("https://leilaoonline.net/lote/detalhe/46031", "016")</f>
      </c>
      <c r="B26" s="4" t="s">
        <f>=HYPERLINK("https://leilaoonline.net/lote/detalhe/46031", "MOTOR MB 321 ESTACIONARIO COM CABINE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=HYPERLINK("https://leilaoonline.net/lote/detalhe/46445", "017")</f>
      </c>
      <c r="B27" s="4" t="s">
        <f>=HYPERLINK("https://leilaoonline.net/lote/detalhe/46445", "Fiat DOBLO1.4  7 lugares ,Ano 2016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=HYPERLINK("https://leilaoonline.net/lote/detalhe/46019", "018")</f>
      </c>
      <c r="B28" s="4" t="s">
        <f>=HYPERLINK("https://leilaoonline.net/lote/detalhe/46019", "GRUPO GERADOR STEMAC 408/450 KVA, MOTOR CUMMINS NTA 855 G3 , Nº 15")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16.450,00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=HYPERLINK("https://leilaoonline.net/lote/detalhe/46026", "019")</f>
      </c>
      <c r="B29" s="4" t="s">
        <f>=HYPERLINK("https://leilaoonline.net/lote/detalhe/46026", "GRUPO GERADOR NEGRINI 40 KVA MOTOR PERKIS 4236 AUTOMÁTICO, COM QUADRO")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13.800,00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=HYPERLINK("https://leilaoonline.net/lote/detalhe/46023", "020")</f>
      </c>
      <c r="B30" s="4" t="s">
        <f>=HYPERLINK("https://leilaoonline.net/lote/detalhe/46023", " COMPRESSOR PARAFUSO TOTAL PACK 20 HP USADO NO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=HYPERLINK("https://leilaoonline.net/lote/detalhe/46022", "021")</f>
      </c>
      <c r="B31" s="4" t="s">
        <f>=HYPERLINK("https://leilaoonline.net/lote/detalhe/46022", " GRUPO GERADOR STEMAC 375KVA WEG CUMMINS USADO NO ESTADO")</f>
      </c>
      <c r="C31" s="4" t="inlineStr">
        <is>
          <t>Não vendido</t>
        </is>
      </c>
      <c r="D31" s="4" t="inlineStr">
        <is>
          <t>69</t>
        </is>
      </c>
      <c r="E31" s="5" t="inlineStr">
        <is>
          <t>15.200,00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=HYPERLINK("https://leilaoonline.net/lote/detalhe/46033", "022")</f>
      </c>
      <c r="B32" s="4" t="s">
        <f>=HYPERLINK("https://leilaoonline.net/lote/detalhe/46033", "BOMBA DE ÁGUA MARCA MARK, COM MOTOR YANNAR 1 CC, RPM 1700")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=HYPERLINK("https://leilaoonline.net/lote/detalhe/46044", "023")</f>
      </c>
      <c r="B33" s="4" t="s">
        <f>=HYPERLINK("https://leilaoonline.net/lote/detalhe/46044", "ESCAVADEIRA Caterpillar Pc 320 C - Ano 2003 -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57.000,00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=HYPERLINK("https://leilaoonline.net/lote/detalhe/46045", "024")</f>
      </c>
      <c r="B34" s="4" t="s">
        <f>=HYPERLINK("https://leilaoonline.net/lote/detalhe/46045", "200 (aproximadamente) DORMENTES  de madeira")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=HYPERLINK("https://leilaoonline.net/lote/detalhe/46046", "025")</f>
      </c>
      <c r="B35" s="4" t="s">
        <f>=HYPERLINK("https://leilaoonline.net/lote/detalhe/46046", "400 (aproximadamnete) DORMENTES de madeira")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=HYPERLINK("https://leilaoonline.net/lote/detalhe/46073", "026")</f>
      </c>
      <c r="B36" s="4" t="s">
        <f>=HYPERLINK("https://leilaoonline.net/lote/detalhe/46073", "PLACA COMPACTADOR DE SOLO MARCA WACKER CV 170 COM MOTOR AGRALE")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=HYPERLINK("https://leilaoonline.net/lote/detalhe/46074", "027")</f>
      </c>
      <c r="B37" s="4" t="s">
        <f>=HYPERLINK("https://leilaoonline.net/lote/detalhe/46074", "ESTEIRA  TRANSPORTADORA DE CAVACO MARCA KFA")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625,00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=HYPERLINK("https://leilaoonline.net/lote/detalhe/46136", "028")</f>
      </c>
      <c r="B38" s="4" t="s">
        <f>=HYPERLINK("https://leilaoonline.net/lote/detalhe/46136", "PA CARREGADEIRA MOD CLG 816 C ANO 2014 MARCA LIUGONG, FUNCIONADO CHASSIS 3063")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=HYPERLINK("https://leilaoonline.net/lote/detalhe/46134", "029")</f>
      </c>
      <c r="B39" s="4" t="s">
        <f>=HYPERLINK("https://leilaoonline.net/lote/detalhe/46134", "PA CARREGADEIRA MOD CLG 816 C ANO 2012 MARCA LIUGONG, FUNCIONADO CHASSIS 3609")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=HYPERLINK("https://leilaoonline.net/lote/detalhe/46135", "030")</f>
      </c>
      <c r="B40" s="4" t="s">
        <f>=HYPERLINK("https://leilaoonline.net/lote/detalhe/46135", "CAMINHÃO VOLVO NL12 360 ANO 1995, FUNCIONANDO 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37.750,00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=HYPERLINK("https://leilaoonline.net/lote/detalhe/46196", "031")</f>
      </c>
      <c r="B41" s="4" t="s">
        <f>=HYPERLINK("https://leilaoonline.net/lote/detalhe/46196", "PÁ CARREGADEIRA - TRATOR M. FERGUSON 95X -  ANO 1975 -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=HYPERLINK("https://leilaoonline.net/lote/detalhe/46197", "032")</f>
      </c>
      <c r="B42" s="4" t="s">
        <f>=HYPERLINK("https://leilaoonline.net/lote/detalhe/46197", "PÁ CARREGADEIRA CASE W7 -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=HYPERLINK("https://leilaoonline.net/lote/detalhe/46198", "033")</f>
      </c>
      <c r="B43" s="4" t="s">
        <f>=HYPERLINK("https://leilaoonline.net/lote/detalhe/46198", "EMPILHADEIRA MITOTOIO 2 T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=HYPERLINK("https://leilaoonline.net/lote/detalhe/46199", "034")</f>
      </c>
      <c r="B44" s="4" t="s">
        <f>=HYPERLINK("https://leilaoonline.net/lote/detalhe/46199", "MOTO BOMBA - MOTOR MERCEDES 1113 TURBO - ACOPLADO EM BOMBA KSB 808 - FUNIONANDO")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=HYPERLINK("https://leilaoonline.net/lote/detalhe/46200", "035")</f>
      </c>
      <c r="B45" s="4" t="s">
        <f>=HYPERLINK("https://leilaoonline.net/lote/detalhe/46200", "CARRETEL ENROLADOR TURBO MAC 90 MM, ANO 2004  C/ 320 MTS DE MANGUEIRA APROX.")</f>
      </c>
      <c r="C45" s="4" t="inlineStr">
        <is>
          <t>Não vendido</t>
        </is>
      </c>
      <c r="D45" s="4" t="inlineStr">
        <is>
          <t>83</t>
        </is>
      </c>
      <c r="E45" s="5" t="inlineStr">
        <is>
          <t>17.550,00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=HYPERLINK("https://leilaoonline.net/lote/detalhe/46201", "036")</f>
      </c>
      <c r="B46" s="4" t="s">
        <f>=HYPERLINK("https://leilaoonline.net/lote/detalhe/46201", "CARRETEL ENROLADOR TRAVALFLEX 75 MM, C/ 300 MTS MANGUEIRA APROX.")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10.800,00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=HYPERLINK("https://leilaoonline.net/lote/detalhe/46202", "037")</f>
      </c>
      <c r="B47" s="4" t="s">
        <f>=HYPERLINK("https://leilaoonline.net/lote/detalhe/46202", "5 CAMINHÕES M.BENS BASCULANTES - FUNCIONADO - veja descrição do lote")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=HYPERLINK("https://leilaoonline.net/lote/detalhe/46021", "038")</f>
      </c>
      <c r="B48" s="4" t="s">
        <f>=HYPERLINK("https://leilaoonline.net/lote/detalhe/46021", "GERADOR TRANSMILL DE AVIAÇÃO P/ PARTIDA  AUXILIAR DE  AVIÕES, POTENCIA 45 KVA , CAP 28 VCC,  16000 A PICO , 14 VCC . 8000 A 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=HYPERLINK("https://leilaoonline.net/lote/detalhe/46027", "039")</f>
      </c>
      <c r="B49" s="4" t="s">
        <f>=HYPERLINK("https://leilaoonline.net/lote/detalhe/46027", "GRUPO GERADOR CATERPILLAR 500KVA")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3.650,00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=HYPERLINK("https://leilaoonline.net/lote/detalhe/46223", "040")</f>
      </c>
      <c r="B50" s="4" t="s">
        <f>=HYPERLINK("https://leilaoonline.net/lote/detalhe/46223", "GUINDASTE kranekar   (FUNCIONANDO) veja o vídeo clickar na 1ª foto")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=HYPERLINK("https://leilaoonline.net/lote/detalhe/46032", "041")</f>
      </c>
      <c r="B51" s="4" t="s">
        <f>=HYPERLINK("https://leilaoonline.net/lote/detalhe/46032", "ROTO FINISH DE ACABAMENTO, MOD ST9,0, SERIE 1352")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=HYPERLINK("https://leilaoonline.net/lote/detalhe/46446", "042")</f>
      </c>
      <c r="B52" s="4" t="s">
        <f>=HYPERLINK("https://leilaoonline.net/lote/detalhe/46446", "FIAT DOBLO1.4 7 LUGARES ,ANO 2016")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=HYPERLINK("https://leilaoonline.net/lote/detalhe/46447", "043")</f>
      </c>
      <c r="B53" s="4" t="s">
        <f>=HYPERLINK("https://leilaoonline.net/lote/detalhe/46447", "FIAT DOBLO1.4 7 LUGARES ,ANO 2016")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19.250,00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=HYPERLINK("https://leilaoonline.net/lote/detalhe/46029", "045")</f>
      </c>
      <c r="B54" s="4" t="s">
        <f>=HYPERLINK("https://leilaoonline.net/lote/detalhe/46029", "GUINSDASTE HYSTER "CANARINHO" CAP 4TON.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=HYPERLINK("https://leilaoonline.net/lote/detalhe/46452", "046")</f>
      </c>
      <c r="B55" s="4" t="s">
        <f>=HYPERLINK("https://leilaoonline.net/lote/detalhe/46452", "CAMINHÃO FORD  CARGO 1317, ANO 2006,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=HYPERLINK("https://leilaoonline.net/lote/detalhe/46014", "048")</f>
      </c>
      <c r="B56" s="4" t="s">
        <f>=HYPERLINK("https://leilaoonline.net/lote/detalhe/46014", "FIAT PALIO WEEKEND ATTRATIVE ANO 2016 MOD 2017, COR PRATA, FLEX, FROTA 048 -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13.450,00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=HYPERLINK("https://leilaoonline.net/lote/detalhe/46013", "050")</f>
      </c>
      <c r="B57" s="4" t="s">
        <f>=HYPERLINK("https://leilaoonline.net/lote/detalhe/46013", "FORD; CARGO 2425 6X4; 2000/2000; BRANCA; DIESEL; MEC. OPERACIONAL; FUNCIONANDO - EQUIPADO COM EQUIPAMENTO ROLL-ON/ ROLL-OFF")</f>
      </c>
      <c r="C57" s="4" t="inlineStr">
        <is>
          <t>Vendido</t>
        </is>
      </c>
      <c r="D57" s="4" t="inlineStr">
        <is>
          <t>93</t>
        </is>
      </c>
      <c r="E57" s="5" t="inlineStr">
        <is>
          <t>91.500,00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=HYPERLINK("https://leilaoonline.net/lote/detalhe/46138", "055")</f>
      </c>
      <c r="B58" s="4" t="s">
        <f>=HYPERLINK("https://leilaoonline.net/lote/detalhe/46138", "1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=HYPERLINK("https://leilaoonline.net/lote/detalhe/46139", "056")</f>
      </c>
      <c r="B59" s="4" t="s">
        <f>=HYPERLINK("https://leilaoonline.net/lote/detalhe/46139", "1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=HYPERLINK("https://leilaoonline.net/lote/detalhe/46140", "057")</f>
      </c>
      <c r="B60" s="4" t="s">
        <f>=HYPERLINK("https://leilaoonline.net/lote/detalhe/46140", "1 BAGAGEIRO - Rack/ Suporte Porta-escadas")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25.00</t>
        </is>
      </c>
    </row>
    <row collapsed="false" customFormat="false" customHeight="false" hidden="false" ht="12.1" outlineLevel="0" r="61">
      <c r="A61" s="5" t="s">
        <f>=HYPERLINK("https://leilaoonline.net/lote/detalhe/46141", "058")</f>
      </c>
      <c r="B61" s="4" t="s">
        <f>=HYPERLINK("https://leilaoonline.net/lote/detalhe/46141", "10 BAGAGEIRO - Rack/ Suporte Porta-escadas")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=HYPERLINK("https://leilaoonline.net/lote/detalhe/46142", "059")</f>
      </c>
      <c r="B62" s="4" t="s">
        <f>=HYPERLINK("https://leilaoonline.net/lote/detalhe/46142", "10 BAGAGEIRO - Rack/ Suporte Porta-escadas")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=HYPERLINK("https://leilaoonline.net/lote/detalhe/46028", "100")</f>
      </c>
      <c r="B63" s="4" t="s">
        <f>=HYPERLINK("https://leilaoonline.net/lote/detalhe/46028", "EMPILHADEIRA HYSTER HB0J 4TON. 3M. GASOL./GNV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=HYPERLINK("https://leilaoonline.net/lote/detalhe/46006", "102")</f>
      </c>
      <c r="B64" s="4" t="s">
        <f>=HYPERLINK("https://leilaoonline.net/lote/detalhe/46006", "EMPILHADEIRA ELÉTRICA SKAM Skam 1200kg")</f>
      </c>
      <c r="C64" s="4" t="inlineStr">
        <is>
          <t>Vendido</t>
        </is>
      </c>
      <c r="D64" s="4" t="inlineStr">
        <is>
          <t>65</t>
        </is>
      </c>
      <c r="E64" s="5" t="inlineStr">
        <is>
          <t>13.950,00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=HYPERLINK("https://leilaoonline.net/lote/detalhe/46007", "104")</f>
      </c>
      <c r="B65" s="4" t="s">
        <f>=HYPERLINK("https://leilaoonline.net/lote/detalhe/46007", " EMPILHADEIRA YALE D87P 1985 4 TON DIESEL - CÓD.73 -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=HYPERLINK("https://leilaoonline.net/lote/detalhe/46020", "105")</f>
      </c>
      <c r="B66" s="4" t="s">
        <f>=HYPERLINK("https://leilaoonline.net/lote/detalhe/46020", " GRUPO GERADOR POLIDIESEL 53 KVA, COM MOTOR PERKINS, FUNCIONANDO 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7.850,00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=HYPERLINK("https://leilaoonline.net/lote/detalhe/46008", "107")</f>
      </c>
      <c r="B67" s="4" t="s">
        <f>=HYPERLINK("https://leilaoonline.net/lote/detalhe/46008", "EMPILHADEIRA CLARK CAP 5 TON, DIESEL, FUNCIONADO, OBS: SEM PLAQUETA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=HYPERLINK("https://leilaoonline.net/lote/detalhe/46009", "108")</f>
      </c>
      <c r="B68" s="4" t="s">
        <f>=HYPERLINK("https://leilaoonline.net/lote/detalhe/46009", "GRUPO GERADOR 1000KVA")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=HYPERLINK("https://leilaoonline.net/lote/detalhe/46010", "110")</f>
      </c>
      <c r="B69" s="4" t="s">
        <f>=HYPERLINK("https://leilaoonline.net/lote/detalhe/46010", "GERADOR 150KVA")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=HYPERLINK("https://leilaoonline.net/lote/detalhe/46004", "111")</f>
      </c>
      <c r="B70" s="4" t="s">
        <f>=HYPERLINK("https://leilaoonline.net/lote/detalhe/46004", " GRUPO GERADOR STEMAC 150 KVA, GERADOR WEG 220/380/440 VOLTS, MOTOR SCANIA 112,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=HYPERLINK("https://leilaoonline.net/lote/detalhe/46011", "112")</f>
      </c>
      <c r="B71" s="4" t="s">
        <f>=HYPERLINK("https://leilaoonline.net/lote/detalhe/46011", "EMPILHADEIRA ELÉTRICA STILL")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=HYPERLINK("https://leilaoonline.net/lote/detalhe/46005", "114")</f>
      </c>
      <c r="B72" s="4" t="s">
        <f>=HYPERLINK("https://leilaoonline.net/lote/detalhe/46005", " GRUPO GERADOR STEMAC 400 KVA, MOTOR CUMMINS NTA 855, REFORMADO, 0,10 BIG CAM, 380 VOLTS")</f>
      </c>
      <c r="C72" s="4" t="inlineStr">
        <is>
          <t>Não vendido</t>
        </is>
      </c>
      <c r="D72" s="4" t="inlineStr">
        <is>
          <t>67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=HYPERLINK("https://leilaoonline.net/lote/detalhe/45996", "118")</f>
      </c>
      <c r="B73" s="4" t="s">
        <f>=HYPERLINK("https://leilaoonline.net/lote/detalhe/45996", " FIAT PALIO WEEKEND ATTRATIVE ANO 2016 MOD 2017, COR PRATA, FLEX, FROTA 118 -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=HYPERLINK("https://leilaoonline.net/lote/detalhe/46137", "198")</f>
      </c>
      <c r="B74" s="4" t="s">
        <f>=HYPERLINK("https://leilaoonline.net/lote/detalhe/46137", "I; M. BENZ GUERRA MIC 20; 2007/2008; BRANCA; DIESEL - FUNCIONANDO")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23.000,00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=HYPERLINK("https://leilaoonline.net/lote/detalhe/46000", "217")</f>
      </c>
      <c r="B75" s="4" t="s">
        <f>=HYPERLINK("https://leilaoonline.net/lote/detalhe/46000", "FIAT PALIO WEEKEND ATTRATIVE ANO 2016 MOD 2017, COR PRATA, FLEX, FROTA 217 - FUNCIONANDO")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19.300,00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=HYPERLINK("https://leilaoonline.net/lote/detalhe/45995", "303")</f>
      </c>
      <c r="B76" s="4" t="s">
        <f>=HYPERLINK("https://leilaoonline.net/lote/detalhe/45995", " FIAT PALIO WEEKEND ATTRATIVE ANO 2016 MOD 2017, COR PRATA, FLEX, FROTA 298 - FUNCIONANDO")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19.000,00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=HYPERLINK("https://leilaoonline.net/lote/detalhe/46451", "321")</f>
      </c>
      <c r="B77" s="4" t="s">
        <f>=HYPERLINK("https://leilaoonline.net/lote/detalhe/46451", "MITSUBISHI; LANCER 2.0 "CVT", 2011/2012; GASOLINA; PRETA - FUNCIONANDO - IPVA 2020 PAGO")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24.000,00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=HYPERLINK("https://leilaoonline.net/lote/detalhe/46012", "336")</f>
      </c>
      <c r="B78" s="4" t="s">
        <f>=HYPERLINK("https://leilaoonline.net/lote/detalhe/46012", " FIAT PALIO WEEKEND ATTRATIVE ANO 2016 MOD 2017, COR PRATA, FLEX, PLACA FINAL 268 - FUNCIONANDO")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19.000,00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=HYPERLINK("https://leilaoonline.net/lote/detalhe/45997", "358")</f>
      </c>
      <c r="B79" s="4" t="s">
        <f>=HYPERLINK("https://leilaoonline.net/lote/detalhe/45997", " FIAT PALIO WEEKEND ATTRATIVE ANO 2016 MOD 2017, COR PRATA, FLEX, FROTA 358 - FUNCIONANDO")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18.500,00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=HYPERLINK("https://leilaoonline.net/lote/detalhe/45999", "368")</f>
      </c>
      <c r="B80" s="4" t="s">
        <f>=HYPERLINK("https://leilaoonline.net/lote/detalhe/45999", "FIAT PALIO WEEKEND ATTRATIVE ANO 2016 MOD 2017, COR PRATA, FLEX, FROTA 368 - FUNCIONANDO")</f>
      </c>
      <c r="C80" s="4" t="inlineStr">
        <is>
          <t>Não vendido</t>
        </is>
      </c>
      <c r="D80" s="4" t="inlineStr">
        <is>
          <t>27</t>
        </is>
      </c>
      <c r="E80" s="5" t="inlineStr">
        <is>
          <t>19.000,00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=HYPERLINK("https://leilaoonline.net/lote/detalhe/46001", "868")</f>
      </c>
      <c r="B81" s="4" t="s">
        <f>=HYPERLINK("https://leilaoonline.net/lote/detalhe/46001", "FIAT PALIO WEEKEND ATTRATIVE ANO 2016 MOD 2017, COR PRATA, FLEX, FROTA 868 - FUNCIONANDO")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19.450,00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=HYPERLINK("https://leilaoonline.net/lote/detalhe/45998", "878")</f>
      </c>
      <c r="B82" s="4" t="s">
        <f>=HYPERLINK("https://leilaoonline.net/lote/detalhe/45998", "FIAT PALIO WEEKEND ATTRATIVE ANO 2016 MOD 2017, COR PRATA, FLEX, FROTA 878 - FUNCIONANDO")</f>
      </c>
      <c r="C82" s="4" t="inlineStr">
        <is>
          <t>Não vendido</t>
        </is>
      </c>
      <c r="D82" s="4" t="inlineStr">
        <is>
          <t>35</t>
        </is>
      </c>
      <c r="E82" s="5" t="inlineStr">
        <is>
          <t>18.750,00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=HYPERLINK("https://leilaoonline.net/lote/detalhe/46002", "939")</f>
      </c>
      <c r="B83" s="4" t="s">
        <f>=HYPERLINK("https://leilaoonline.net/lote/detalhe/46002", "FIAT PALIO WEEKEND ATTRATIVE ANO 2016 MOD 2017, COR PRATA, FLEX, FROTA 939 - FUNCIONANDO")</f>
      </c>
      <c r="C83" s="4" t="inlineStr">
        <is>
          <t>Não vendido</t>
        </is>
      </c>
      <c r="D83" s="4" t="inlineStr">
        <is>
          <t>35</t>
        </is>
      </c>
      <c r="E83" s="5" t="inlineStr">
        <is>
          <t>19.000,00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2026-06-15T12:26:02.00Z</dcterms:created>
  <dc:creator>Tellks Tecnologia</dc:creator>
  <cp:revision>0</cp:revision>
</cp:coreProperties>
</file>