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22 CAMINHÕES (17 VW E 5 iVECOS): Truck e Toco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31/01/2017 10:02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=HYPERLINK("https://leilaoonline.net/lote/detalhe/5514", "001")</f>
      </c>
      <c r="B11" s="4" t="s">
        <f>=HYPERLINK("https://leilaoonline.net/lote/detalhe/5514", " CAMINHÃO  VOLKS 16,220 TRUCK ANO: 1995/ 1996 PLACA: CDE5994 CHASSI: 9BWYTAHT2SDB92637")</f>
      </c>
      <c r="C11" s="4" t="inlineStr">
        <is>
          <t>Vendido</t>
        </is>
      </c>
      <c r="D11" s="4" t="inlineStr">
        <is>
          <t>70</t>
        </is>
      </c>
      <c r="E11" s="5" t="inlineStr">
        <is>
          <t>29.750,00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=HYPERLINK("https://leilaoonline.net/lote/detalhe/5513", "002")</f>
      </c>
      <c r="B12" s="4" t="s">
        <f>=HYPERLINK("https://leilaoonline.net/lote/detalhe/5513", " CAMINHÃO  VOLKS 26,220 TRUCK ANO: 2001/ 2002 PLACA: DDE7519 CHASSI: 9BW4M82U82R202836")</f>
      </c>
      <c r="C12" s="4" t="inlineStr">
        <is>
          <t>Vendido</t>
        </is>
      </c>
      <c r="D12" s="4" t="inlineStr">
        <is>
          <t>22</t>
        </is>
      </c>
      <c r="E12" s="5" t="inlineStr">
        <is>
          <t>35.000,00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=HYPERLINK("https://leilaoonline.net/lote/detalhe/5518", "003")</f>
      </c>
      <c r="B13" s="4" t="s">
        <f>=HYPERLINK("https://leilaoonline.net/lote/detalhe/5518", " CAMINHÃO  VOLKS 26,220 TRUCK ANO: 2001/ 2002 PLACA: DDE7501 CHASSI: 9BW4M82U32R202582")</f>
      </c>
      <c r="C13" s="4" t="inlineStr">
        <is>
          <t>Vendido</t>
        </is>
      </c>
      <c r="D13" s="4" t="inlineStr">
        <is>
          <t>19</t>
        </is>
      </c>
      <c r="E13" s="5" t="inlineStr">
        <is>
          <t>35.250,00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=HYPERLINK("https://leilaoonline.net/lote/detalhe/5515", "004")</f>
      </c>
      <c r="B14" s="4" t="s">
        <f>=HYPERLINK("https://leilaoonline.net/lote/detalhe/5515", " CAMINHÃO  VOLKS 16,170 TRUCK ANO: 1996/ 1996 PLACA: CGL6086 CHASSI: 9BWYTAGF1TDB53115")</f>
      </c>
      <c r="C14" s="4" t="inlineStr">
        <is>
          <t>Não vendido</t>
        </is>
      </c>
      <c r="D14" s="4" t="inlineStr">
        <is>
          <t>31</t>
        </is>
      </c>
      <c r="E14" s="5" t="inlineStr">
        <is>
          <t>25.250,00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=HYPERLINK("https://leilaoonline.net/lote/detalhe/5516", "005")</f>
      </c>
      <c r="B15" s="4" t="s">
        <f>=HYPERLINK("https://leilaoonline.net/lote/detalhe/5516", " CAMINHÃO  VOLKS 16,170 TRUCK ANO: 1996/ 1996 PLACA: CGL6081 CHASSI: 9BWYTAGF3TDB53116")</f>
      </c>
      <c r="C15" s="4" t="inlineStr">
        <is>
          <t>Vendido</t>
        </is>
      </c>
      <c r="D15" s="4" t="inlineStr">
        <is>
          <t>15</t>
        </is>
      </c>
      <c r="E15" s="5" t="inlineStr">
        <is>
          <t>16.750,00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=HYPERLINK("https://leilaoonline.net/lote/detalhe/5517", "006")</f>
      </c>
      <c r="B16" s="4" t="s">
        <f>=HYPERLINK("https://leilaoonline.net/lote/detalhe/5517", " CAMINHÃO  VOLKS 16,200 TRUCK ANO: 1999/ 1999 PLACA: CSN0735 CHASSI: 9BWY2TGF2XRX08304")</f>
      </c>
      <c r="C16" s="4" t="inlineStr">
        <is>
          <t>Vendido</t>
        </is>
      </c>
      <c r="D16" s="4" t="inlineStr">
        <is>
          <t>1</t>
        </is>
      </c>
      <c r="E16" s="5" t="inlineStr">
        <is>
          <t>26.250,00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=HYPERLINK("https://leilaoonline.net/lote/detalhe/5521", "007")</f>
      </c>
      <c r="B17" s="4" t="s">
        <f>=HYPERLINK("https://leilaoonline.net/lote/detalhe/5521", " CAMINHÃO  VOLKS 17,210 TOCO ANO: 2003/ 2004 PLACA: DIL6111 CHASSI: 9BWCK82T34R409842")</f>
      </c>
      <c r="C17" s="4" t="inlineStr">
        <is>
          <t>Vendido</t>
        </is>
      </c>
      <c r="D17" s="4" t="inlineStr">
        <is>
          <t>39</t>
        </is>
      </c>
      <c r="E17" s="5" t="inlineStr">
        <is>
          <t>28.250,00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=HYPERLINK("https://leilaoonline.net/lote/detalhe/5520", "008")</f>
      </c>
      <c r="B18" s="4" t="s">
        <f>=HYPERLINK("https://leilaoonline.net/lote/detalhe/5520", " CAMINHÃO  VOLKS 26220 TRUCK ANO: 2001/ 2002 PLACA: DDE7522 CHASSI: 9BW4M82U72R202729")</f>
      </c>
      <c r="C18" s="4" t="inlineStr">
        <is>
          <t>Vendido</t>
        </is>
      </c>
      <c r="D18" s="4" t="inlineStr">
        <is>
          <t>62</t>
        </is>
      </c>
      <c r="E18" s="5" t="inlineStr">
        <is>
          <t>31.750,00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=HYPERLINK("https://leilaoonline.net/lote/detalhe/5519", "009")</f>
      </c>
      <c r="B19" s="4" t="s">
        <f>=HYPERLINK("https://leilaoonline.net/lote/detalhe/5519", " CAMINHÃO  VOLKS 26220 TRUCK ANO: 2001/ 2002 PLACA: DDS0785 CHASSI: 9BW4M82U62R203015")</f>
      </c>
      <c r="C19" s="4" t="inlineStr">
        <is>
          <t>Vendido</t>
        </is>
      </c>
      <c r="D19" s="4" t="inlineStr">
        <is>
          <t>58</t>
        </is>
      </c>
      <c r="E19" s="5" t="inlineStr">
        <is>
          <t>31.750,00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=HYPERLINK("https://leilaoonline.net/lote/detalhe/5524", "010")</f>
      </c>
      <c r="B20" s="4" t="s">
        <f>=HYPERLINK("https://leilaoonline.net/lote/detalhe/5524", " CAMINHÃO  VOLKS 16,170 TRUCK ANO: 1996/ 1996 PLACA: CGL5852 CHASSI: 9BWYTAGF8TDB53113")</f>
      </c>
      <c r="C20" s="4" t="inlineStr">
        <is>
          <t>Vendido</t>
        </is>
      </c>
      <c r="D20" s="4" t="inlineStr">
        <is>
          <t>26</t>
        </is>
      </c>
      <c r="E20" s="5" t="inlineStr">
        <is>
          <t>18.250,00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=HYPERLINK("https://leilaoonline.net/lote/detalhe/5527", "011")</f>
      </c>
      <c r="B21" s="4" t="s">
        <f>=HYPERLINK("https://leilaoonline.net/lote/detalhe/5527", " CAMINHÃO  VOLKS 16,170 TRUCK ANO: 1996/ 1996 PLACA: CGL6082 CHASSI: 9BWYTAGF2TDB53110")</f>
      </c>
      <c r="C21" s="4" t="inlineStr">
        <is>
          <t>Vendido</t>
        </is>
      </c>
      <c r="D21" s="4" t="inlineStr">
        <is>
          <t>21</t>
        </is>
      </c>
      <c r="E21" s="5" t="inlineStr">
        <is>
          <t>21.250,00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=HYPERLINK("https://leilaoonline.net/lote/detalhe/5522", "012")</f>
      </c>
      <c r="B22" s="4" t="s">
        <f>=HYPERLINK("https://leilaoonline.net/lote/detalhe/5522", " CAMINHÃO  VOLKS 17,210 TOCO ANO: 2000/ 2001 PLACA: DAK8839 CHASSI: 9BWY2VRK81RY17654")</f>
      </c>
      <c r="C22" s="4" t="inlineStr">
        <is>
          <t>Vendido</t>
        </is>
      </c>
      <c r="D22" s="4" t="inlineStr">
        <is>
          <t>10</t>
        </is>
      </c>
      <c r="E22" s="5" t="inlineStr">
        <is>
          <t>24.500,00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=HYPERLINK("https://leilaoonline.net/lote/detalhe/5523", "013")</f>
      </c>
      <c r="B23" s="4" t="s">
        <f>=HYPERLINK("https://leilaoonline.net/lote/detalhe/5523", " CAMINHÃO  VOLKS 16,170 TRUCK ANO: 1996/ 1996 PLACA: CGL5851 CHASSI: 9BWYTAGF7TDB53118")</f>
      </c>
      <c r="C23" s="4" t="inlineStr">
        <is>
          <t>Vendido</t>
        </is>
      </c>
      <c r="D23" s="4" t="inlineStr">
        <is>
          <t>17</t>
        </is>
      </c>
      <c r="E23" s="5" t="inlineStr">
        <is>
          <t>22.750,00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=HYPERLINK("https://leilaoonline.net/lote/detalhe/5526", "014")</f>
      </c>
      <c r="B24" s="4" t="s">
        <f>=HYPERLINK("https://leilaoonline.net/lote/detalhe/5526", " CAMINHÃO  IVECO EUROCARGO 160E21 3 TOCO ANO: 2000/ 2000 PLACA: DAK0545 CHASSI: 8ATA1NFH0YX043026")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=HYPERLINK("https://leilaoonline.net/lote/detalhe/5525", "015")</f>
      </c>
      <c r="B25" s="4" t="s">
        <f>=HYPERLINK("https://leilaoonline.net/lote/detalhe/5525", " CAMINHÃO  VOLKS 16,200 TRUCK ANO: 1999/ 1999 PLACA: CSN0723 CHASSI: 9BWY2TGF0XRX08205")</f>
      </c>
      <c r="C25" s="4" t="inlineStr">
        <is>
          <t>Vendido</t>
        </is>
      </c>
      <c r="D25" s="4" t="inlineStr">
        <is>
          <t>2</t>
        </is>
      </c>
      <c r="E25" s="5" t="inlineStr">
        <is>
          <t>23.500,00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=HYPERLINK("https://leilaoonline.net/lote/detalhe/5528", "016")</f>
      </c>
      <c r="B26" s="4" t="s">
        <f>=HYPERLINK("https://leilaoonline.net/lote/detalhe/5528", " CAMINHÃO  IVECO EUROCARGO 160E21 3 TOCO ANO: 1999/ 2000 PLACA: CVT3370 CHASSI: 8ATA1NFHOYX042313")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19.500,00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=HYPERLINK("https://leilaoonline.net/lote/detalhe/5529", "017")</f>
      </c>
      <c r="B27" s="4" t="s">
        <f>=HYPERLINK("https://leilaoonline.net/lote/detalhe/5529", " CAMINHÃO  IVECO EUROCARGO 160E21 3 TRUCK ANO: 2000/ 2000 PLACA: DAK0418 CHASSI: 8ATA1NFHOYXO43070")</f>
      </c>
      <c r="C27" s="4" t="inlineStr">
        <is>
          <t>Vendido</t>
        </is>
      </c>
      <c r="D27" s="4" t="inlineStr">
        <is>
          <t>1</t>
        </is>
      </c>
      <c r="E27" s="5" t="inlineStr">
        <is>
          <t>18.250,00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=HYPERLINK("https://leilaoonline.net/lote/detalhe/5530", "018")</f>
      </c>
      <c r="B28" s="4" t="s">
        <f>=HYPERLINK("https://leilaoonline.net/lote/detalhe/5530", " CAMINHÃO  IVECO EUROCARGO 160E21 3 TRUCK ANO: 1999/ 2000 PLACA: CVT3451 CHASSI: 8ATA1NFHOYX042263")</f>
      </c>
      <c r="C28" s="4" t="inlineStr">
        <is>
          <t>Vendido</t>
        </is>
      </c>
      <c r="D28" s="4" t="inlineStr">
        <is>
          <t>2</t>
        </is>
      </c>
      <c r="E28" s="5" t="inlineStr">
        <is>
          <t>17.500,00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=HYPERLINK("https://leilaoonline.net/lote/detalhe/5532", "019")</f>
      </c>
      <c r="B29" s="4" t="s">
        <f>=HYPERLINK("https://leilaoonline.net/lote/detalhe/5532", " CAMINHÃO  VOLKS 26220 TRUCK ANO: 2001/ 2002 PLACA: DDS0789 CHASSI: 9BW4M82U72R202777")</f>
      </c>
      <c r="C29" s="4" t="inlineStr">
        <is>
          <t>Vendido</t>
        </is>
      </c>
      <c r="D29" s="4" t="inlineStr">
        <is>
          <t>1</t>
        </is>
      </c>
      <c r="E29" s="5" t="inlineStr">
        <is>
          <t>38.750,00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=HYPERLINK("https://leilaoonline.net/lote/detalhe/5533", "020")</f>
      </c>
      <c r="B30" s="4" t="s">
        <f>=HYPERLINK("https://leilaoonline.net/lote/detalhe/5533", " CAMINHÃO  IVECO EUROCARGO 160E21 3 TRUCK ANO: 1999/ 2000 PLACA: CVT3361 CHASSI: 8ATA1NFHOYX042290")</f>
      </c>
      <c r="C30" s="4" t="inlineStr">
        <is>
          <t>Vendido</t>
        </is>
      </c>
      <c r="D30" s="4" t="inlineStr">
        <is>
          <t>2</t>
        </is>
      </c>
      <c r="E30" s="5" t="inlineStr">
        <is>
          <t>14.250,00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=HYPERLINK("https://leilaoonline.net/lote/detalhe/5531", "021")</f>
      </c>
      <c r="B31" s="4" t="s">
        <f>=HYPERLINK("https://leilaoonline.net/lote/detalhe/5531", " CAMINHÃO  VOLKS 16,200 TRUCK ANO: 1999/ 1999 PLACA: CSN2650 CHASSI: 9BWY2TGF3XRX08330")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31.250,00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=HYPERLINK("https://leilaoonline.net/lote/detalhe/5534", "022")</f>
      </c>
      <c r="B32" s="4" t="s">
        <f>=HYPERLINK("https://leilaoonline.net/lote/detalhe/5534", " CAMINHÃO  VOLKS 23220 TRUCK ANO: 2005/ 2005 PLACA: DRG6437 CHASSI: 9BW2M82T85R521074")</f>
      </c>
      <c r="C32" s="4" t="inlineStr">
        <is>
          <t>Vendido</t>
        </is>
      </c>
      <c r="D32" s="4" t="inlineStr">
        <is>
          <t>31</t>
        </is>
      </c>
      <c r="E32" s="5" t="inlineStr">
        <is>
          <t>45.500,00</t>
        </is>
      </c>
      <c r="F3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2026-04-16T02:39:03.00Z</dcterms:created>
  <dc:creator>Tellks Tecnologia</dc:creator>
  <cp:revision>0</cp:revision>
</cp:coreProperties>
</file>