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Eldorado: VEÍCULOS, LANCHA, ÔNIBUS, MÁQ PESADAS, SUCATA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=HYPERLINK("https://leilaoonline.net/lote/detalhe/41028", "001")</f>
      </c>
      <c r="B11" s="4" t="s">
        <f>=HYPERLINK("https://leilaoonline.net/lote/detalhe/41028", " Sucata: PÁ CARREGADEIRA CASE W18")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=HYPERLINK("https://leilaoonline.net/lote/detalhe/41058", "002")</f>
      </c>
      <c r="B12" s="4" t="s">
        <f>=HYPERLINK("https://leilaoonline.net/lote/detalhe/41058", " Sucata: ÔNIBUS Mercedez Benz OF 1318 1995/1995 Chassi: 9BWYTARB3RDB83784 Placa: BXG 4653")</f>
      </c>
      <c r="C12" s="4" t="inlineStr">
        <is>
          <t>Vendido</t>
        </is>
      </c>
      <c r="D12" s="4" t="inlineStr">
        <is>
          <t>26</t>
        </is>
      </c>
      <c r="E12" s="5" t="inlineStr">
        <is>
          <t>5.300,00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=HYPERLINK("https://leilaoonline.net/lote/detalhe/41054", "004")</f>
      </c>
      <c r="B13" s="4" t="s">
        <f>=HYPERLINK("https://leilaoonline.net/lote/detalhe/41054", " CAMINHÃO Ford/12000 160; Diesel 2002/2003 Chassi: 9BFXK82F23B081607 Placa: BPZ 3796")</f>
      </c>
      <c r="C13" s="4" t="inlineStr">
        <is>
          <t>Vendido</t>
        </is>
      </c>
      <c r="D13" s="4" t="inlineStr">
        <is>
          <t>5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=HYPERLINK("https://leilaoonline.net/lote/detalhe/41046", "005")</f>
      </c>
      <c r="B14" s="4" t="s">
        <f>=HYPERLINK("https://leilaoonline.net/lote/detalhe/41046", " GM/S10 2.4 RONTAN (COM MOTOR DESMONTADO); Gasolina 2001/2002 Chassi: 9BG124AX02C400666 Placa: CDV 5976")</f>
      </c>
      <c r="C14" s="4" t="inlineStr">
        <is>
          <t>Vendido</t>
        </is>
      </c>
      <c r="D14" s="4" t="inlineStr">
        <is>
          <t>10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=HYPERLINK("https://leilaoonline.net/lote/detalhe/41045", "006")</f>
      </c>
      <c r="B15" s="4" t="s">
        <f>=HYPERLINK("https://leilaoonline.net/lote/detalhe/41045", " Sucata: VW GOL Chassi: 9BWCAO5X94P082460 Placa: BPZ 3800")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=HYPERLINK("https://leilaoonline.net/lote/detalhe/41064", "007")</f>
      </c>
      <c r="B16" s="4" t="s">
        <f>=HYPERLINK("https://leilaoonline.net/lote/detalhe/41064", " GM/Astra Sedan Elegance; Flex 2005/2006 Chassi: 9BGTU6W06B162934 Placa: DJP 0348")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=HYPERLINK("https://leilaoonline.net/lote/detalhe/41057", "008")</f>
      </c>
      <c r="B17" s="4" t="s">
        <f>=HYPERLINK("https://leilaoonline.net/lote/detalhe/41057", " TOYOTA BANDEIRANTE 1988/1988 Chassi: OJ86678 Placa: CPV 1793")</f>
      </c>
      <c r="C17" s="4" t="inlineStr">
        <is>
          <t>Vendido</t>
        </is>
      </c>
      <c r="D17" s="4" t="inlineStr">
        <is>
          <t>100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=HYPERLINK("https://leilaoonline.net/lote/detalhe/41071", "009")</f>
      </c>
      <c r="B18" s="4" t="s">
        <f>=HYPERLINK("https://leilaoonline.net/lote/detalhe/41071", " VW/Gol 1.6 Power; Flex 2004/2005 Chassi: 9BWCB05X85P052543 Placa: BPZ 3806")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=HYPERLINK("https://leilaoonline.net/lote/detalhe/41067", "010")</f>
      </c>
      <c r="B19" s="4" t="s">
        <f>=HYPERLINK("https://leilaoonline.net/lote/detalhe/41067", " VW/Gol Special; Gasolina 2002/2002 Chassi: 9BWCA05Y12T181125 Placa: CDZ 5098")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=HYPERLINK("https://leilaoonline.net/lote/detalhe/41062", "011")</f>
      </c>
      <c r="B20" s="4" t="s">
        <f>=HYPERLINK("https://leilaoonline.net/lote/detalhe/41062", " VW/Santana; Gasolina 2003/2004 Chassi: 9BWAC03XX4P001597 Placa: BPZ 3798")</f>
      </c>
      <c r="C20" s="4" t="inlineStr">
        <is>
          <t>Vendido</t>
        </is>
      </c>
      <c r="D20" s="4" t="inlineStr">
        <is>
          <t>3</t>
        </is>
      </c>
      <c r="E20" s="5" t="inlineStr">
        <is>
          <t>2.100,00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=HYPERLINK("https://leilaoonline.net/lote/detalhe/41069", "012")</f>
      </c>
      <c r="B21" s="4" t="s">
        <f>=HYPERLINK("https://leilaoonline.net/lote/detalhe/41069", " Retro Case 480 h 1993")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=HYPERLINK("https://leilaoonline.net/lote/detalhe/41048", "013")</f>
      </c>
      <c r="B22" s="4" t="s">
        <f>=HYPERLINK("https://leilaoonline.net/lote/detalhe/41048", " Sucata: CAMINHÃO Ford/F600; Diesel 1974/1974 Chassi: LA7CNE26548 Placa: CDZ 5100")</f>
      </c>
      <c r="C22" s="4" t="inlineStr">
        <is>
          <t>Vendido</t>
        </is>
      </c>
      <c r="D22" s="4" t="inlineStr">
        <is>
          <t>17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=HYPERLINK("https://leilaoonline.net/lote/detalhe/41043", "014")</f>
      </c>
      <c r="B23" s="4" t="s">
        <f>=HYPERLINK("https://leilaoonline.net/lote/detalhe/41043", " Micro Marcopolo Volare V6 ON; Diesel 2005/2006 Chassi: 93PB37D2M6C017016 Placa: DJP 3076")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=HYPERLINK("https://leilaoonline.net/lote/detalhe/41055", "015")</f>
      </c>
      <c r="B24" s="4" t="s">
        <f>=HYPERLINK("https://leilaoonline.net/lote/detalhe/41055", " Sucata: CASE/RETRO ESCAVADEIRA.")</f>
      </c>
      <c r="C24" s="4" t="inlineStr">
        <is>
          <t>Vendido</t>
        </is>
      </c>
      <c r="D24" s="4" t="inlineStr">
        <is>
          <t>27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=HYPERLINK("https://leilaoonline.net/lote/detalhe/41063", "016")</f>
      </c>
      <c r="B25" s="4" t="s">
        <f>=HYPERLINK("https://leilaoonline.net/lote/detalhe/41063", " Sucata: ÔNIBUS Mercedez Benz OF 1315 (SEM MOTOR) 1989/1989 Chassi: 9BM384098KB863810 Placa: JNW 5226")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=HYPERLINK("https://leilaoonline.net/lote/detalhe/41044", "017")</f>
      </c>
      <c r="B26" s="4" t="s">
        <f>=HYPERLINK("https://leilaoonline.net/lote/detalhe/41044", " Sucata: ÔNIBUS Mercedez Benz OF 1318 1991/1992 Chassi: 9BM384088MB934860 Placa: BWB 8908")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=HYPERLINK("https://leilaoonline.net/lote/detalhe/41039", "018")</f>
      </c>
      <c r="B27" s="4" t="s">
        <f>=HYPERLINK("https://leilaoonline.net/lote/detalhe/41039", " Sucata: TRATOR DE ESTEIRA D30")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=HYPERLINK("https://leilaoonline.net/lote/detalhe/41060", "019")</f>
      </c>
      <c r="B28" s="4" t="s">
        <f>=HYPERLINK("https://leilaoonline.net/lote/detalhe/41060", " Micro Volare A6; Diesel 2002/2002 Chassi: 93PB02A2M2C006471 Placa: CDV 2478")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=HYPERLINK("https://leilaoonline.net/lote/detalhe/41065", "020")</f>
      </c>
      <c r="B29" s="4" t="s">
        <f>=HYPERLINK("https://leilaoonline.net/lote/detalhe/41065", " Sucata: GM/12000/Carroceria 1995 Chassi: 9BG683NXTSC000560 Placa: CFC 3409")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=HYPERLINK("https://leilaoonline.net/lote/detalhe/41070", "021")</f>
      </c>
      <c r="B30" s="4" t="s">
        <f>=HYPERLINK("https://leilaoonline.net/lote/detalhe/41070", " Sucata: PATROL HUBER 140 1974")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=HYPERLINK("https://leilaoonline.net/lote/detalhe/41037", "022")</f>
      </c>
      <c r="B31" s="4" t="s">
        <f>=HYPERLINK("https://leilaoonline.net/lote/detalhe/41037", " Sucata: CARRETA TANQUE")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=HYPERLINK("https://leilaoonline.net/lote/detalhe/41051", "023")</f>
      </c>
      <c r="B32" s="4" t="s">
        <f>=HYPERLINK("https://leilaoonline.net/lote/detalhe/41051", " Fiat/Ducato M (COM MOTOR DESMONTADO); Diesel 2007/2008 Chassi: 93W244M2382020028 Placa: DJP 6131")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=HYPERLINK("https://leilaoonline.net/lote/detalhe/41040", "025")</f>
      </c>
      <c r="B33" s="4" t="s">
        <f>=HYPERLINK("https://leilaoonline.net/lote/detalhe/41040", " Lancha Escolar Motorbot 2010, com Motor Yamaha Gasolina, 4 tempos, 90HP modelo F90BETL (série 61P 1047569) 2010 Placa: LE-BNN-386")</f>
      </c>
      <c r="C33" s="4" t="inlineStr">
        <is>
          <t>Vendido</t>
        </is>
      </c>
      <c r="D33" s="4" t="inlineStr">
        <is>
          <t>32</t>
        </is>
      </c>
      <c r="E33" s="5" t="inlineStr">
        <is>
          <t>46.000,00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=HYPERLINK("https://leilaoonline.net/lote/detalhe/41036", "026")</f>
      </c>
      <c r="B34" s="4" t="s">
        <f>=HYPERLINK("https://leilaoonline.net/lote/detalhe/41036", " Sucata: Ford/Pampa L 1988/1989 Chassi: 9BFPXXLP3JBV74516 Placa: ABI 9891")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=HYPERLINK("https://leilaoonline.net/lote/detalhe/41074", "027")</f>
      </c>
      <c r="B35" s="4" t="s">
        <f>=HYPERLINK("https://leilaoonline.net/lote/detalhe/41074", " Sucata: VW Kombi 1.6 1996/1996 Chassi: 9BWZZZ231TP034111 Placa: CDZ 5081")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=HYPERLINK("https://leilaoonline.net/lote/detalhe/41066", "028")</f>
      </c>
      <c r="B36" s="4" t="s">
        <f>=HYPERLINK("https://leilaoonline.net/lote/detalhe/41066", " Sucata: VW Kombi 1992/1992 Chassi: 9BWZZZ27ZNP011350 Placa: BPY 1326")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=HYPERLINK("https://leilaoonline.net/lote/detalhe/41059", "029")</f>
      </c>
      <c r="B37" s="4" t="s">
        <f>=HYPERLINK("https://leilaoonline.net/lote/detalhe/41059", " Sucata: VW Kombi 1.6 1996/1996 Chassi: 9BWZZZ231TP033641 Placa: CDZ 5082")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=HYPERLINK("https://leilaoonline.net/lote/detalhe/41068", "030")</f>
      </c>
      <c r="B38" s="4" t="s">
        <f>=HYPERLINK("https://leilaoonline.net/lote/detalhe/41068", " Sucata: VW Kombi 1997/1997 Chassi: 9BWZZZ231VP014185 Placa: BPZ 3791")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=HYPERLINK("https://leilaoonline.net/lote/detalhe/41052", "031")</f>
      </c>
      <c r="B39" s="4" t="s">
        <f>=HYPERLINK("https://leilaoonline.net/lote/detalhe/41052", " Sucata: Hyundai H100 1996/1997 Chassi: KMFFD27APTU331150 Placa: CDZ 5083")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=HYPERLINK("https://leilaoonline.net/lote/detalhe/41038", "032")</f>
      </c>
      <c r="B40" s="4" t="s">
        <f>=HYPERLINK("https://leilaoonline.net/lote/detalhe/41038", " Sucata: GM Trafic Furgão 1996/1996 Chassi: 8A1T31C1ZTS002910 Placa: CET 5010")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=HYPERLINK("https://leilaoonline.net/lote/detalhe/41056", "033")</f>
      </c>
      <c r="B41" s="4" t="s">
        <f>=HYPERLINK("https://leilaoonline.net/lote/detalhe/41056", " Sucata: GM Trafic 1998/1998 Chassi: 8A1TA13ZZWS014826 Placa: CDZ 5087")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=HYPERLINK("https://leilaoonline.net/lote/detalhe/41050", "034")</f>
      </c>
      <c r="B42" s="4" t="s">
        <f>=HYPERLINK("https://leilaoonline.net/lote/detalhe/41050", " Sucata: TRAFIC 1998/1998 Chassi: KN2FAD2A1WC080592 Placa: BVZ 2877")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=HYPERLINK("https://leilaoonline.net/lote/detalhe/41073", "035")</f>
      </c>
      <c r="B43" s="4" t="s">
        <f>=HYPERLINK("https://leilaoonline.net/lote/detalhe/41073", " Sucata: GM/S10 2.4 2003/2003 Chassi: 9BG124AX03C421864 Placa: CMW 3914")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=HYPERLINK("https://leilaoonline.net/lote/detalhe/41041", "036")</f>
      </c>
      <c r="B44" s="4" t="s">
        <f>=HYPERLINK("https://leilaoonline.net/lote/detalhe/41041", " Sucata: VW GOL 2001/2001 Chassi: 9BWCA05XX1P098808 Placa: CDZ 5094")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=HYPERLINK("https://leilaoonline.net/lote/detalhe/41031", "037")</f>
      </c>
      <c r="B45" s="4" t="s">
        <f>=HYPERLINK("https://leilaoonline.net/lote/detalhe/41031", " Sucata: VW GOL 2002/2002 Chassi: 9BWCA05Y92T162337 Placa: CDZ 5097")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=HYPERLINK("https://leilaoonline.net/lote/detalhe/41053", "038")</f>
      </c>
      <c r="B46" s="4" t="s">
        <f>=HYPERLINK("https://leilaoonline.net/lote/detalhe/41053", " Sucata: VW/Gol 1.0; Gasolina (SEM MOTOR) 2004/2004 Chassi: 9BWCA05X94P069319 Placa: BPZ 3799")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=HYPERLINK("https://leilaoonline.net/lote/detalhe/41035", "039")</f>
      </c>
      <c r="B47" s="4" t="s">
        <f>=HYPERLINK("https://leilaoonline.net/lote/detalhe/41035", " Sucata: VW/Gol CL 1993/1993 Chassi: 9BWZZZ30ZPT056089 Placa: JLJ 0433")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=HYPERLINK("https://leilaoonline.net/lote/detalhe/41034", "040")</f>
      </c>
      <c r="B48" s="4" t="s">
        <f>=HYPERLINK("https://leilaoonline.net/lote/detalhe/41034", " Sucata: VW/Voyage 1.0 1985/1985 Chassi: 9BWZZZ30ZGP405591 Placa: BSV 3419")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=HYPERLINK("https://leilaoonline.net/lote/detalhe/41049", "041")</f>
      </c>
      <c r="B49" s="4" t="s">
        <f>=HYPERLINK("https://leilaoonline.net/lote/detalhe/41049", " Sucata: VW/Parati CL 1.6 1994/1994 Chassi: 9BWZZZ30ZRP246198 Placa: BFW 3647")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=HYPERLINK("https://leilaoonline.net/lote/detalhe/41033", "042")</f>
      </c>
      <c r="B50" s="4" t="s">
        <f>=HYPERLINK("https://leilaoonline.net/lote/detalhe/41033", " Ford/Courier 1.6 FLEX 2009/2009 Chassi: 9BFZC52P59B888743 Placa: BNZ 4915")</f>
      </c>
      <c r="C50" s="4" t="inlineStr">
        <is>
          <t>Vendido</t>
        </is>
      </c>
      <c r="D50" s="4" t="inlineStr">
        <is>
          <t>15</t>
        </is>
      </c>
      <c r="E50" s="5" t="inlineStr">
        <is>
          <t>5.400,00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=HYPERLINK("https://leilaoonline.net/lote/detalhe/41032", "043")</f>
      </c>
      <c r="B51" s="4" t="s">
        <f>=HYPERLINK("https://leilaoonline.net/lote/detalhe/41032", " Sucata: ÔNIBUS Mercedez Benz OF 1318 1994/1995 Chassi: 9BWYTARBXRDB83782 Placa: BXG 4635")</f>
      </c>
      <c r="C51" s="4" t="inlineStr">
        <is>
          <t>Vendido</t>
        </is>
      </c>
      <c r="D51" s="4" t="inlineStr">
        <is>
          <t>18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=HYPERLINK("https://leilaoonline.net/lote/detalhe/41030", "044")</f>
      </c>
      <c r="B52" s="4" t="s">
        <f>=HYPERLINK("https://leilaoonline.net/lote/detalhe/41030", " Sucata: ÔNIBUS MARCOPOLO  1981 Chassi: 3.4458E 13 Placa: CDZ 5089")</f>
      </c>
      <c r="C52" s="4" t="inlineStr">
        <is>
          <t>Vendido</t>
        </is>
      </c>
      <c r="D52" s="4" t="inlineStr">
        <is>
          <t>21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=HYPERLINK("https://leilaoonline.net/lote/detalhe/41029", "045")</f>
      </c>
      <c r="B53" s="4" t="s">
        <f>=HYPERLINK("https://leilaoonline.net/lote/detalhe/41029", " Iveco/Neo Bus; Diesel 2002/2002 Chassi: 93ZC4980128307276 Placa: BPZ 3792")</f>
      </c>
      <c r="C53" s="4" t="inlineStr">
        <is>
          <t>Vendido</t>
        </is>
      </c>
      <c r="D53" s="4" t="inlineStr">
        <is>
          <t>31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=HYPERLINK("https://leilaoonline.net/lote/detalhe/41075", "046")</f>
      </c>
      <c r="B54" s="4" t="s">
        <f>=HYPERLINK("https://leilaoonline.net/lote/detalhe/41075", "  CAMINHÃO F14000/Basculante; Diesel 2002/2002 Chassi: 9BFXK84F828072504 Placa: BPZ 3794")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=HYPERLINK("https://leilaoonline.net/lote/detalhe/41042", "047")</f>
      </c>
      <c r="B55" s="4" t="s">
        <f>=HYPERLINK("https://leilaoonline.net/lote/detalhe/41042", " Sucata: Mafersa/ 210CV 1988/1988 Chassi: 9BNMDO210J44000016 Placa: AFE 1932")</f>
      </c>
      <c r="C55" s="4" t="inlineStr">
        <is>
          <t>Vendido</t>
        </is>
      </c>
      <c r="D55" s="4" t="inlineStr">
        <is>
          <t>30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=HYPERLINK("https://leilaoonline.net/lote/detalhe/41061", "048")</f>
      </c>
      <c r="B56" s="4" t="s">
        <f>=HYPERLINK("https://leilaoonline.net/lote/detalhe/41061", " MONITORES, CPUS, IMPRESSORAS DIVERSAS")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=HYPERLINK("https://leilaoonline.net/lote/detalhe/41072", "050")</f>
      </c>
      <c r="B57" s="4" t="s">
        <f>=HYPERLINK("https://leilaoonline.net/lote/detalhe/41072", "  CAMINHÃO F14000/ 160Basculante; Diesel 2002 Chassi: 9BFXK84F52B075263 Placa: BPZ 3795")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=HYPERLINK("https://leilaoonline.net/lote/detalhe/41047", "051")</f>
      </c>
      <c r="B58" s="4" t="s">
        <f>=HYPERLINK("https://leilaoonline.net/lote/detalhe/41047", " 03 (TRÊS) TACHOS DE AÇO INOX   PARA COZIMENTO A VAPOR, 500 LITROS CADA")</f>
      </c>
      <c r="C58" s="4" t="inlineStr">
        <is>
          <t>Vendido</t>
        </is>
      </c>
      <c r="D58" s="4" t="inlineStr">
        <is>
          <t>4</t>
        </is>
      </c>
      <c r="E58" s="5" t="inlineStr">
        <is>
          <t>2.800,00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2026-06-15T15:07:05.00Z</dcterms:created>
  <dc:creator>Tellks Tecnologia</dc:creator>
  <cp:revision>0</cp:revision>
</cp:coreProperties>
</file>