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Equipamentos, Utensílios e Bebidas Artesanais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15/01/2020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=HYPERLINK("https://leilaoonline.net/lote/detalhe/40314", "311")</f>
      </c>
      <c r="B11" s="4" t="s">
        <f>=HYPERLINK("https://leilaoonline.net/lote/detalhe/40314", "BARRIL DE CARVALHO 100 LITROS, PARA ARMAZENAR E ENVELHECER CACHAÇA.")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=HYPERLINK("https://leilaoonline.net/lote/detalhe/40229", "312")</f>
      </c>
      <c r="B12" s="4" t="s">
        <f>=HYPERLINK("https://leilaoonline.net/lote/detalhe/40229", " PEÇAS DE MOTOCICLETA, PAR DE CARENAGEM ( LATERAL) E PAR DE RETROVISOR ARTICULADO.")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=HYPERLINK("https://leilaoonline.net/lote/detalhe/40293", "313")</f>
      </c>
      <c r="B13" s="4" t="s">
        <f>=HYPERLINK("https://leilaoonline.net/lote/detalhe/40293", " 01 BARRIL DE CARVALHO ARTESANAL CAPACIDADE (6 LITROS), CHEIO DE CACHAÇA ARTESANAL AMARELINHA ENVELHECIDA NO BARRIL DE CARVALHO")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=HYPERLINK("https://leilaoonline.net/lote/detalhe/40326", "314")</f>
      </c>
      <c r="B14" s="4" t="s">
        <f>=HYPERLINK("https://leilaoonline.net/lote/detalhe/40326", " 04 UNIDADES DE PINGOMETROS, SENDO A GARRAFA DE 1000ml C/ SUPORTE DE PAREDE,  TORNEIRA E ROLHA, CHEIO DE CACHAÇA AMARELINHA ENVELHECIDA")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160,00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=HYPERLINK("https://leilaoonline.net/lote/detalhe/40323", "316")</f>
      </c>
      <c r="B15" s="4" t="s">
        <f>=HYPERLINK("https://leilaoonline.net/lote/detalhe/40323", "03 QUADROS DE BICICLETA. FULL SUSPENSION ARO 26"")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=HYPERLINK("https://leilaoonline.net/lote/detalhe/40304", "318")</f>
      </c>
      <c r="B16" s="4" t="s">
        <f>=HYPERLINK("https://leilaoonline.net/lote/detalhe/40304", "03 GARRAFÕES DE 4,5 LITROS CADA DE CACHAÇA AMARELINHA ENVELHECIDA EM BARRIL DE MADEIRA DE CARVALHO")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=HYPERLINK("https://leilaoonline.net/lote/detalhe/40226", "320")</f>
      </c>
      <c r="B17" s="4" t="s">
        <f>=HYPERLINK("https://leilaoonline.net/lote/detalhe/40226", "LOTE COM: 02 monitores (20" e 15"), 03 nobreaks, 01 estabilizador, 02 centrais de monitoramento de vídeo, 01 impressora HP, 01 central de alarme, 01 lâmpada de emergência e 11 headphones")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=HYPERLINK("https://leilaoonline.net/lote/detalhe/40242", "321")</f>
      </c>
      <c r="B18" s="4" t="s">
        <f>=HYPERLINK("https://leilaoonline.net/lote/detalhe/40242", "30 GARRAFAS DE CACHAÇA SABOR LIMÃO, 700ml CADA GARRAFA")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=HYPERLINK("https://leilaoonline.net/lote/detalhe/40315", "322")</f>
      </c>
      <c r="B19" s="4" t="s">
        <f>=HYPERLINK("https://leilaoonline.net/lote/detalhe/40315", "LOTE C/ 10 UNIDADES DE CANTIL DE BOLSO EM INOX. 240 ml CHEIOS DE VODKA. VÁRIOS MODELOS. PRODUTO ORIGINAL ( NOVO E COM AS CAIXAS INDIVIDUAIS)")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=HYPERLINK("https://leilaoonline.net/lote/detalhe/40348", "323")</f>
      </c>
      <c r="B20" s="4" t="s">
        <f>=HYPERLINK("https://leilaoonline.net/lote/detalhe/40348", "30 GARRAFAS DE CACHAÇA CANELINHA OURO - 700ml CADA GARRAFA")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=HYPERLINK("https://leilaoonline.net/lote/detalhe/40230", "324")</f>
      </c>
      <c r="B21" s="4" t="s">
        <f>=HYPERLINK("https://leilaoonline.net/lote/detalhe/40230", " LOTE ÚNICO: 07 SUCATAS DE PARTES DE MOTOCICLETAS ANTIGAS DA DÉCADA DE 1980 (PARA COLECIONADORES OU RESTAURAÇÃO). SENDO YAMAHA RX-180cc , YAMAHA RD-135cc, YAMAHA RX-125cc e outras.")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=HYPERLINK("https://leilaoonline.net/lote/detalhe/40258", "325")</f>
      </c>
      <c r="B22" s="4" t="s">
        <f>=HYPERLINK("https://leilaoonline.net/lote/detalhe/40258", "LOTE COM: 30 GARRAFAS DE CACHAÇA DE BANANA.")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=HYPERLINK("https://leilaoonline.net/lote/detalhe/40307", "326")</f>
      </c>
      <c r="B23" s="4" t="s">
        <f>=HYPERLINK("https://leilaoonline.net/lote/detalhe/40307", "10 GARRAFÕES DE 4,5 LITROS CADA DE CACHAÇA AMARELINHA ENVELHECIDA EM BARRIL DE MADEIRA DE CARVALHO")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=HYPERLINK("https://leilaoonline.net/lote/detalhe/40347", "327")</f>
      </c>
      <c r="B24" s="4" t="s">
        <f>=HYPERLINK("https://leilaoonline.net/lote/detalhe/40347", "30 GARRAFAS DE CACHAÇA COQUINHO - 700ml CADA GARRAFA")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=HYPERLINK("https://leilaoonline.net/lote/detalhe/40231", "328")</f>
      </c>
      <c r="B25" s="4" t="s">
        <f>=HYPERLINK("https://leilaoonline.net/lote/detalhe/40231", "LOTE C/ 32 ITENS, SENDO 07 FILTROS DE AGUA PROFISSIONAL, 25    UNIDADES DE LÂMPADA E / TOMADAS.")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=HYPERLINK("https://leilaoonline.net/lote/detalhe/40325", "329")</f>
      </c>
      <c r="B26" s="4" t="s">
        <f>=HYPERLINK("https://leilaoonline.net/lote/detalhe/40325", " 04 UNIDADES DE PINGOMETROS, SENDO A GARRAFA DE 1000ml C/ SUPORTE DE PAREDE,  TORNEIRA E ROLHA, CHEIO DE CACHAÇA AMARELINHA ENVELHECIDA")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=HYPERLINK("https://leilaoonline.net/lote/detalhe/40238", "330")</f>
      </c>
      <c r="B27" s="4" t="s">
        <f>=HYPERLINK("https://leilaoonline.net/lote/detalhe/40238", " LOTE C/ APROX. 100 UNIDADES DE SPINNER, VÁRIAS CORES E MODELOS, (SEM USO, NA CAIXA).")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=HYPERLINK("https://leilaoonline.net/lote/detalhe/40346", "331")</f>
      </c>
      <c r="B28" s="4" t="s">
        <f>=HYPERLINK("https://leilaoonline.net/lote/detalhe/40346", "30 GARRAFAS DE CACHAÇA SABOR PEQUI, 700ml CADA GARRAFA")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=HYPERLINK("https://leilaoonline.net/lote/detalhe/40317", "332")</f>
      </c>
      <c r="B29" s="4" t="s">
        <f>=HYPERLINK("https://leilaoonline.net/lote/detalhe/40317", "LOTE C/ 10 UNIDADES DE CANTIL DE BOLSO EM INOX. 240 ml CHEIOS DE VODKA. VÁRIOS MODELOS. PRODUTO ORIGINAL ( NOVO E COM AS CAIXAS INDIVIDUAIS)")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=HYPERLINK("https://leilaoonline.net/lote/detalhe/40257", "333")</f>
      </c>
      <c r="B30" s="4" t="s">
        <f>=HYPERLINK("https://leilaoonline.net/lote/detalhe/40257", " LOTE C/ 30 GARRAFAS DE CACHAÇA AMARELINHA. 720ml CADA, ENVELHECIDAS DIRETO DE BARRIS DE CARVALHO.")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=HYPERLINK("https://leilaoonline.net/lote/detalhe/40244", "335")</f>
      </c>
      <c r="B31" s="4" t="s">
        <f>=HYPERLINK("https://leilaoonline.net/lote/detalhe/40244", " 30 GARRAFAS DE CACHAÇA CANELINHA MEL - 700ml CADA GARRAFA")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=HYPERLINK("https://leilaoonline.net/lote/detalhe/40239", "336")</f>
      </c>
      <c r="B32" s="4" t="s">
        <f>=HYPERLINK("https://leilaoonline.net/lote/detalhe/40239", " LOTE C/ APROX. 100 UNIDADES DE SPINNER, VÁRIAS CORES E MODELOS, (SEM USO, NA CAIXA).")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=HYPERLINK("https://leilaoonline.net/lote/detalhe/40240", "338")</f>
      </c>
      <c r="B33" s="4" t="s">
        <f>=HYPERLINK("https://leilaoonline.net/lote/detalhe/40240", " LOTE C/ APROX. 100 UNIDADES DE SPINNER, VÁRIAS CORES E MODELOS, (SEM USO, NA CAIXA).")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=HYPERLINK("https://leilaoonline.net/lote/detalhe/40245", "339")</f>
      </c>
      <c r="B34" s="4" t="s">
        <f>=HYPERLINK("https://leilaoonline.net/lote/detalhe/40245", "30 GARRAFAS DE CACHAÇA COQUINHO MEL - 700ml CADA GARRAFA")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=HYPERLINK("https://leilaoonline.net/lote/detalhe/40221", "340")</f>
      </c>
      <c r="B35" s="4" t="s">
        <f>=HYPERLINK("https://leilaoonline.net/lote/detalhe/40221", " 02 UNIDADES DE TAPETE  PARA SALA L AMOUR  MING 80 LINHAS, SALMÃO E AMARELO, NOVO ( SEM USO). ( T-11).")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=HYPERLINK("https://leilaoonline.net/lote/detalhe/40227", "342")</f>
      </c>
      <c r="B36" s="4" t="s">
        <f>=HYPERLINK("https://leilaoonline.net/lote/detalhe/40227", " 06 DISCOS DE VINIL ANTIGOS LP, GRANDES SUCESSOS, ENTRE ELES O LENDÁRIO DISCO DE 1971 "IMAGINE" DE JOHN LENNON, ORIGINAL DE ÉPOCA. RARIDADE PARA COLECIONADORES.")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=HYPERLINK("https://leilaoonline.net/lote/detalhe/40243", "343")</f>
      </c>
      <c r="B37" s="4" t="s">
        <f>=HYPERLINK("https://leilaoonline.net/lote/detalhe/40243", "30 GARRAFAS DE CACHAÇA AMARULA MEL - 700ml CADA GARRAFA")</f>
      </c>
      <c r="C37" s="4" t="inlineStr">
        <is>
          <t>Vendido</t>
        </is>
      </c>
      <c r="D37" s="4" t="inlineStr">
        <is>
          <t>1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=HYPERLINK("https://leilaoonline.net/lote/detalhe/40228", "344")</f>
      </c>
      <c r="B38" s="4" t="s">
        <f>=HYPERLINK("https://leilaoonline.net/lote/detalhe/40228", " BICICLETA ANTIGA GORICKE, VARÃO DUPLO, FREIO DE PÉ, RARIDADE PARA COLECIONADORES.")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=HYPERLINK("https://leilaoonline.net/lote/detalhe/40247", "345")</f>
      </c>
      <c r="B39" s="4" t="s">
        <f>=HYPERLINK("https://leilaoonline.net/lote/detalhe/40247", " 30 GARRAFAS DE CACHAÇA SABOR BLEND, 700ml CADA GARRAFA")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=HYPERLINK("https://leilaoonline.net/lote/detalhe/40211", "346")</f>
      </c>
      <c r="B40" s="4" t="s">
        <f>=HYPERLINK("https://leilaoonline.net/lote/detalhe/40211", "LOTE CONTENDO 30 APARELHOS DVD.VÁRIAS MARCAS E MODELOS. EM FUNCIONAMENTO.")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=HYPERLINK("https://leilaoonline.net/lote/detalhe/40349", "347")</f>
      </c>
      <c r="B41" s="4" t="s">
        <f>=HYPERLINK("https://leilaoonline.net/lote/detalhe/40349", " 30 GARRAFAS DE CACHAÇA SABOR UMBURANA MEL, 700ml CADA GARRAFA")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=HYPERLINK("https://leilaoonline.net/lote/detalhe/40896", "348")</f>
      </c>
      <c r="B42" s="4" t="s">
        <f>=HYPERLINK("https://leilaoonline.net/lote/detalhe/40896", "30 GARRAFAS DE CACHAÇA AMARULA MEL - 700ml CADA GARRAFA")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=HYPERLINK("https://leilaoonline.net/lote/detalhe/40241", "349")</f>
      </c>
      <c r="B43" s="4" t="s">
        <f>=HYPERLINK("https://leilaoonline.net/lote/detalhe/40241", "30 GARRAFAS DE VODKA 96, 1000ml CADA GARRAFA")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=HYPERLINK("https://leilaoonline.net/lote/detalhe/40209", "350")</f>
      </c>
      <c r="B44" s="4" t="s">
        <f>=HYPERLINK("https://leilaoonline.net/lote/detalhe/40209", "LOTE COM 011 BANCOS P/ MOTOCICLETAS ANTIGAS")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=HYPERLINK("https://leilaoonline.net/lote/detalhe/40264", "351")</f>
      </c>
      <c r="B45" s="4" t="s">
        <f>=HYPERLINK("https://leilaoonline.net/lote/detalhe/40264", "03 Garrafas de Bebidas, Sendo 01 Licor Amarula, 01 Vinho Cabernet Reserva Especial Salton Classic e 01 Vinho Bruta Safra de 2013.")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=HYPERLINK("https://leilaoonline.net/lote/detalhe/40210", "352")</f>
      </c>
      <c r="B46" s="4" t="s">
        <f>=HYPERLINK("https://leilaoonline.net/lote/detalhe/40210", "LOTE COM APROX. 50 CAPAS DE BANCO DE CICLOMOTORES ANTIGOS, MOBILETE MONARK CALOI CX , CALOI XR, GARELI E OUTRAS. PRODUTO ORIGINAL, SEM USO, ESTOQUE ANTIGO, DECADA DE 1980 , PARA COLECIONADORES. VÁRIAS CORES E MODELOS.")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=HYPERLINK("https://leilaoonline.net/lote/detalhe/40897", "353")</f>
      </c>
      <c r="B47" s="4" t="s">
        <f>=HYPERLINK("https://leilaoonline.net/lote/detalhe/40897", "30 GARRAFAS DE CACHAÇA AMARULA MEL - 700ml CADA GARRAFA")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=HYPERLINK("https://leilaoonline.net/lote/detalhe/40217", "354")</f>
      </c>
      <c r="B48" s="4" t="s">
        <f>=HYPERLINK("https://leilaoonline.net/lote/detalhe/40217", " 60 UNIDADES DE ACESSÓRIOS P/ CELULARES, SUPORTES P/ VEÍCULOS E CINTURA. (NOVOS (SEM USO).")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=HYPERLINK("https://leilaoonline.net/lote/detalhe/40898", "355")</f>
      </c>
      <c r="B49" s="4" t="s">
        <f>=HYPERLINK("https://leilaoonline.net/lote/detalhe/40898", "30 GARRAFAS DE CACHAÇA AMARULA MEL - 700ml CADA GARRAFA")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=HYPERLINK("https://leilaoonline.net/lote/detalhe/40263", "357")</f>
      </c>
      <c r="B50" s="4" t="s">
        <f>=HYPERLINK("https://leilaoonline.net/lote/detalhe/40263", "03 - Garrafas de Tequila José Cuervo.")</f>
      </c>
      <c r="C50" s="4" t="inlineStr">
        <is>
          <t>Lote retirado</t>
        </is>
      </c>
      <c r="D50" s="4" t="inlineStr">
        <is>
          <t>0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=HYPERLINK("https://leilaoonline.net/lote/detalhe/40316", "358")</f>
      </c>
      <c r="B51" s="4" t="s">
        <f>=HYPERLINK("https://leilaoonline.net/lote/detalhe/40316", "LOTE C/ 10 UNIDADES DE CANTIL DE BOLSO EM INOX. 240 ml CHEIOS DE VODKA. VÁRIOS MODELOS. PRODUTO ORIGINAL ( NOVO E COM AS CAIXAS INDIVIDUAIS)")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=HYPERLINK("https://leilaoonline.net/lote/detalhe/40259", "359")</f>
      </c>
      <c r="B52" s="4" t="s">
        <f>=HYPERLINK("https://leilaoonline.net/lote/detalhe/40259", "LOTE COM: 30 GARRAFAS DE CACHAÇA SABOR JABUTICABA.")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=HYPERLINK("https://leilaoonline.net/lote/detalhe/40212", "360")</f>
      </c>
      <c r="B53" s="4" t="s">
        <f>=HYPERLINK("https://leilaoonline.net/lote/detalhe/40212", " LOTE CONTENDO APROX. 25 CHUVEIROS")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=HYPERLINK("https://leilaoonline.net/lote/detalhe/40331", "361")</f>
      </c>
      <c r="B54" s="4" t="s">
        <f>=HYPERLINK("https://leilaoonline.net/lote/detalhe/40331", " 30 GARRAFAS DE CACHAÇA AMARELINHA DE ALAMBIQUE, ARMAZENADAS E ENVELHECIDAS EM BARRIL DE CARVALHO, 700ml CADA GARRAFA")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=HYPERLINK("https://leilaoonline.net/lote/detalhe/40224", "362")</f>
      </c>
      <c r="B55" s="4" t="s">
        <f>=HYPERLINK("https://leilaoonline.net/lote/detalhe/40224", "Diversas churrasqueiras elétricas e Peças.")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190,00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=HYPERLINK("https://leilaoonline.net/lote/detalhe/40265", "363")</f>
      </c>
      <c r="B56" s="4" t="s">
        <f>=HYPERLINK("https://leilaoonline.net/lote/detalhe/40265", " 30 GARRAFAS DE CACHAÇA SABOR UMBURANA MEL, 700ml CADA GARRAFA")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=HYPERLINK("https://leilaoonline.net/lote/detalhe/40225", "364")</f>
      </c>
      <c r="B57" s="4" t="s">
        <f>=HYPERLINK("https://leilaoonline.net/lote/detalhe/40225", "27 peças  de Lingerie da marca Valisere (18 sutiãs e 09 calcinhas). (Novo)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340,00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=HYPERLINK("https://leilaoonline.net/lote/detalhe/40214", "366")</f>
      </c>
      <c r="B58" s="4" t="s">
        <f>=HYPERLINK("https://leilaoonline.net/lote/detalhe/40214", "02 UNIDADES DE TAPETE PARA SALA L AMOUR MING 80 LINHAS, COR SALMÃO E MARROM, NOVO ( SEM USO). ( T-01)")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=HYPERLINK("https://leilaoonline.net/lote/detalhe/40213", "368")</f>
      </c>
      <c r="B59" s="4" t="s">
        <f>=HYPERLINK("https://leilaoonline.net/lote/detalhe/40213", " 02 UNIDADES DE TAPETE  PARA SALA L AMOUR  MING 80 LINHAS, COR BEGE E MARROM,  NOVO ( SEM USO). ( T-02)")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190,00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=HYPERLINK("https://leilaoonline.net/lote/detalhe/40266", "369")</f>
      </c>
      <c r="B60" s="4" t="s">
        <f>=HYPERLINK("https://leilaoonline.net/lote/detalhe/40266", "30 GARRAFAS DE CACHAÇA SABOR AMARULA")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=HYPERLINK("https://leilaoonline.net/lote/detalhe/40216", "370")</f>
      </c>
      <c r="B61" s="4" t="s">
        <f>=HYPERLINK("https://leilaoonline.net/lote/detalhe/40216", " 02 UNIDADES DE TAPETE  PARA SALA L AMOUR  MING 80 LINHAS, COR SALMÃO E MARROM,  NOVO ( SEM USO). ( T-04)")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=HYPERLINK("https://leilaoonline.net/lote/detalhe/40246", "371")</f>
      </c>
      <c r="B62" s="4" t="s">
        <f>=HYPERLINK("https://leilaoonline.net/lote/detalhe/40246", " 30 GARRAFAS DE VINHOS, TINTO SUAVE, TINTO SECO, BRANCO SUAVE, BRANCO SECO E ROSADO, SAFRA DELVIGO LEGÍTIMO, DE SANTA CATARINA")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=HYPERLINK("https://leilaoonline.net/lote/detalhe/40215", "372")</f>
      </c>
      <c r="B63" s="4" t="s">
        <f>=HYPERLINK("https://leilaoonline.net/lote/detalhe/40215", " 02 UNIDADES DE TAPETE  PARA SALA L AMOUR  MING 80 LINHAS, COR AMARELA E AZUL,  NOVO ( SEM USO). ( T-05)")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=HYPERLINK("https://leilaoonline.net/lote/detalhe/40250", "373")</f>
      </c>
      <c r="B64" s="4" t="s">
        <f>=HYPERLINK("https://leilaoonline.net/lote/detalhe/40250", " 30 GARRAFAS DE VINHO TINTO SUAVE. SAFRA DELVIGO. LEGÍTIMO DE SANTA CATARINA")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=HYPERLINK("https://leilaoonline.net/lote/detalhe/40232", "374")</f>
      </c>
      <c r="B65" s="4" t="s">
        <f>=HYPERLINK("https://leilaoonline.net/lote/detalhe/40232", " LOTE CONTENDO 04 EQUIPAMENTOS, SENDO 02 Alicate Digital Amperímetro Minipa (Et-3920 e Et-3810), 01 Multímetro Digital Fluke E 01 Termômetro Infravermelho Com Mira Laser Mt-350")</f>
      </c>
      <c r="C65" s="4" t="inlineStr">
        <is>
          <t>Vendido</t>
        </is>
      </c>
      <c r="D65" s="4" t="inlineStr">
        <is>
          <t>3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=HYPERLINK("https://leilaoonline.net/lote/detalhe/40251", "375")</f>
      </c>
      <c r="B66" s="4" t="s">
        <f>=HYPERLINK("https://leilaoonline.net/lote/detalhe/40251", " 30 GARRAFAS DE VINHO TINTO SECO. SAFRA DELVIGO. LEGÍTIMO DE SANTA CATARINA")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=HYPERLINK("https://leilaoonline.net/lote/detalhe/40233", "376")</f>
      </c>
      <c r="B67" s="4" t="s">
        <f>=HYPERLINK("https://leilaoonline.net/lote/detalhe/40233", " LOTE C/ 12 MEDIDORES TERMÔMETRO / TEMPERATURA.")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=HYPERLINK("https://leilaoonline.net/lote/detalhe/40248", "377")</f>
      </c>
      <c r="B68" s="4" t="s">
        <f>=HYPERLINK("https://leilaoonline.net/lote/detalhe/40248", " 30 GARRAFAS DE VINHO BRANCO SUAVE. SAFRA DELVIGO. LEGÍTIMO DE SANTA CATARINA")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=HYPERLINK("https://leilaoonline.net/lote/detalhe/40234", "378")</f>
      </c>
      <c r="B69" s="4" t="s">
        <f>=HYPERLINK("https://leilaoonline.net/lote/detalhe/40234", " LOTE C/ 04 EQUIPAMENTOS, SENDO: 01 Luximetro Digital Portátil - LD-300 Instrutherm, 01 Medidor de Oxigênio Maxtec, 01 Alicate Amperímetro Digital ET-3920 Minipa e 01 Alicate Amperímetro Digital Fluke 336")</f>
      </c>
      <c r="C69" s="4" t="inlineStr">
        <is>
          <t>Vendido</t>
        </is>
      </c>
      <c r="D69" s="4" t="inlineStr">
        <is>
          <t>1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=HYPERLINK("https://leilaoonline.net/lote/detalhe/40235", "380")</f>
      </c>
      <c r="B70" s="4" t="s">
        <f>=HYPERLINK("https://leilaoonline.net/lote/detalhe/40235", "LOTE C/ APROX. 400 MEDALHAS DE METAL E BRONZE, VÁRIOS TAMANHOS E MODELOS,  C/ APROX. 30 QUILOS. (SEM USO)")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=HYPERLINK("https://leilaoonline.net/lote/detalhe/40249", "381")</f>
      </c>
      <c r="B71" s="4" t="s">
        <f>=HYPERLINK("https://leilaoonline.net/lote/detalhe/40249", " 30 GARRAFAS DE VINHO ROSADO. SAFRA DELVIGO. LEGÍTIMO DE SANTA CATARINA")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=HYPERLINK("https://leilaoonline.net/lote/detalhe/40253", "383")</f>
      </c>
      <c r="B72" s="4" t="s">
        <f>=HYPERLINK("https://leilaoonline.net/lote/detalhe/40253", "LOTE COM 30 GARRAFAS DE VINHO TINTO SECO.")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=HYPERLINK("https://leilaoonline.net/lote/detalhe/40236", "384")</f>
      </c>
      <c r="B73" s="4" t="s">
        <f>=HYPERLINK("https://leilaoonline.net/lote/detalhe/40236", "LOTE COM: 01 Medidor de Oxigênio Externo Maxtec, 01 Termo-Higrômetro Digital Temperatura Interna/ Externa Minipa MT-241 e 02 GasAlertMicroClip (detector de gases)")</f>
      </c>
      <c r="C73" s="4" t="inlineStr">
        <is>
          <t>Vendido</t>
        </is>
      </c>
      <c r="D73" s="4" t="inlineStr">
        <is>
          <t>1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=HYPERLINK("https://leilaoonline.net/lote/detalhe/40252", "385")</f>
      </c>
      <c r="B74" s="4" t="s">
        <f>=HYPERLINK("https://leilaoonline.net/lote/detalhe/40252", "LOTE COM 30 GARRAFAS DE VINHO TINTO SUAVE.")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=HYPERLINK("https://leilaoonline.net/lote/detalhe/40237", "386")</f>
      </c>
      <c r="B75" s="4" t="s">
        <f>=HYPERLINK("https://leilaoonline.net/lote/detalhe/40237", " 01- APARELHO Mi5500 Megôhmetro Megabras")</f>
      </c>
      <c r="C75" s="4" t="inlineStr">
        <is>
          <t>Vendido</t>
        </is>
      </c>
      <c r="D75" s="4" t="inlineStr">
        <is>
          <t>11</t>
        </is>
      </c>
      <c r="E75" s="5" t="inlineStr">
        <is>
          <t>650,00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=HYPERLINK("https://leilaoonline.net/lote/detalhe/40254", "387")</f>
      </c>
      <c r="B76" s="4" t="s">
        <f>=HYPERLINK("https://leilaoonline.net/lote/detalhe/40254", "10 GARRAFÕES DE VINHO TINTO SUAVE. 02 LITROS CADA..")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=HYPERLINK("https://leilaoonline.net/lote/detalhe/40218", "388")</f>
      </c>
      <c r="B77" s="4" t="s">
        <f>=HYPERLINK("https://leilaoonline.net/lote/detalhe/40218", " 02 UNIDADES DE TAPETE  PARA SALA L AMOUR  MING 80 LINHAS, COR BEGE, NOVO ( SEM USO). ( T-06).")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190,00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=HYPERLINK("https://leilaoonline.net/lote/detalhe/40318", "389")</f>
      </c>
      <c r="B78" s="4" t="s">
        <f>=HYPERLINK("https://leilaoonline.net/lote/detalhe/40318", "LOTE C/ 10 UNIDADES DE CANTIL DE BOLSO EM INOX. 240 ml CHEIOS DE VODKA. VÁRIOS MODELOS. PRODUTO ORIGINAL ( NOVO E COM AS CAIXAS INDIVIDUAIS)")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=HYPERLINK("https://leilaoonline.net/lote/detalhe/40222", "390")</f>
      </c>
      <c r="B79" s="4" t="s">
        <f>=HYPERLINK("https://leilaoonline.net/lote/detalhe/40222", " 02 UNIDADES DE TAPETE  PARA SALA L AMOUR  MING 80 LINHAS, COR SALMÃO E AZUL, NOVO ( SEM USO). ( T-07).")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=HYPERLINK("https://leilaoonline.net/lote/detalhe/40255", "391")</f>
      </c>
      <c r="B80" s="4" t="s">
        <f>=HYPERLINK("https://leilaoonline.net/lote/detalhe/40255", "10 GARRAFÕES DE VINHO TINTO SECO. 02 LITROS CADA..")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=HYPERLINK("https://leilaoonline.net/lote/detalhe/40223", "392")</f>
      </c>
      <c r="B81" s="4" t="s">
        <f>=HYPERLINK("https://leilaoonline.net/lote/detalhe/40223", " 02 UNIDADES DE TAPETE  PARA SALA L AMOUR  MING 80 LINHAS, COR SALMÃO E BEGE, NOVO ( SEM USO). ( T-08).")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190,00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=HYPERLINK("https://leilaoonline.net/lote/detalhe/40256", "393")</f>
      </c>
      <c r="B82" s="4" t="s">
        <f>=HYPERLINK("https://leilaoonline.net/lote/detalhe/40256", " 30 GARRAFAS, SENDO: 10 DE LICOR DE COQUINHO MEL, 10 DE COQUETEL DE PÊSSEGO E 10 DE COQUETEL DE MARACUJÁ.")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=HYPERLINK("https://leilaoonline.net/lote/detalhe/40220", "394")</f>
      </c>
      <c r="B83" s="4" t="s">
        <f>=HYPERLINK("https://leilaoonline.net/lote/detalhe/40220", " 02 UNIDADES DE TAPETE  PARA SALA L AMOUR  MING 80 LINHAS, COR VERDE E BEGE, NOVO ( SEM USO). ( T-09).")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=HYPERLINK("https://leilaoonline.net/lote/detalhe/40260", "395")</f>
      </c>
      <c r="B84" s="4" t="s">
        <f>=HYPERLINK("https://leilaoonline.net/lote/detalhe/40260", "30 GARRAFAS DE CACHAÇA BLEND AMADEIRADA, 700ml CADA GARRAFA")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=HYPERLINK("https://leilaoonline.net/lote/detalhe/40219", "396")</f>
      </c>
      <c r="B85" s="4" t="s">
        <f>=HYPERLINK("https://leilaoonline.net/lote/detalhe/40219", " 02 UNIDADES DE TAPETE  PARA SALA L AMOUR  MING 80 LINHAS, SALMÃO E BEGE, NOVO ( SEM USO). ( T-10).")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190,00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=HYPERLINK("https://leilaoonline.net/lote/detalhe/40261", "397")</f>
      </c>
      <c r="B86" s="4" t="s">
        <f>=HYPERLINK("https://leilaoonline.net/lote/detalhe/40261", "30 GARRAFAS DE CACHAÇA BLUE")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=HYPERLINK("https://leilaoonline.net/lote/detalhe/40309", "398")</f>
      </c>
      <c r="B87" s="4" t="s">
        <f>=HYPERLINK("https://leilaoonline.net/lote/detalhe/40309", "03 GARRAFÕES DE 4,5 LITROS CADA DE CACHAÇA PRATA ENVELHECIDA EM BARRIL DE MADEIRA")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=HYPERLINK("https://leilaoonline.net/lote/detalhe/40262", "399")</f>
      </c>
      <c r="B88" s="4" t="s">
        <f>=HYPERLINK("https://leilaoonline.net/lote/detalhe/40262", "30 GARRAFAS DE CACHAÇA SABOR AMARULA, 700ml CADA GARRAFA")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=HYPERLINK("https://leilaoonline.net/lote/detalhe/40350", "401")</f>
      </c>
      <c r="B89" s="4" t="s">
        <f>=HYPERLINK("https://leilaoonline.net/lote/detalhe/40350", "30 GARRAFAS DE CACHAÇA DE CARVALHO 720ml CADA GARRAFA")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=HYPERLINK("https://leilaoonline.net/lote/detalhe/40267", "403")</f>
      </c>
      <c r="B90" s="4" t="s">
        <f>=HYPERLINK("https://leilaoonline.net/lote/detalhe/40267", "04 QUILOS DE SEMENTE DE UMBURANA/ AMBURANA, UTILIZADA EM ENVELHECIMENTO DE CACHAÇA OU PARA PLANTIOS, SUA MADEIRA É NOBRE , UTILIZADA NA FABRICAÇÃO DE BARRIL/ DORNAS PARA ARMAZENAMENTO DE CACHAÇA OU ENVELHECIMENTO")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=HYPERLINK("https://leilaoonline.net/lote/detalhe/40268", "405")</f>
      </c>
      <c r="B91" s="4" t="s">
        <f>=HYPERLINK("https://leilaoonline.net/lote/detalhe/40268", " LOTE C/ 30 GARRAFAS DE CACHAÇA PRATA. 720ml CADA, ENVELHECIDAS NO BARRIL DE MADEIRA")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=HYPERLINK("https://leilaoonline.net/lote/detalhe/40274", "407")</f>
      </c>
      <c r="B92" s="4" t="s">
        <f>=HYPERLINK("https://leilaoonline.net/lote/detalhe/40274", " 30 GARRAFAS DE CACHAÇA AMARELINHA DE ALAMBIQUE, ARMAZENADAS E ENVELHECIDAS EM BARRIL DE CARVALHO, 700ml CADA GARRAFA")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=HYPERLINK("https://leilaoonline.net/lote/detalhe/40352", "408")</f>
      </c>
      <c r="B93" s="4" t="s">
        <f>=HYPERLINK("https://leilaoonline.net/lote/detalhe/40352", " 30 GARRAFAS DE CACHAÇA AMARELINHA DE ALAMBIQUE, ARMAZENADAS E ENVELHECIDAS EM BARRIL DE UMBURANA, 700ml CADA GARRAFA")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=HYPERLINK("https://leilaoonline.net/lote/detalhe/40276", "409")</f>
      </c>
      <c r="B94" s="4" t="s">
        <f>=HYPERLINK("https://leilaoonline.net/lote/detalhe/40276", " 30 GARRAFAS DE CACHAÇA PRATA DE ALAMBIQUE, ENVELHECIDAS NO BARRIL DE MADEIRA, 700ml CADA GARRAFA")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=HYPERLINK("https://leilaoonline.net/lote/detalhe/40270", "410")</f>
      </c>
      <c r="B95" s="4" t="s">
        <f>=HYPERLINK("https://leilaoonline.net/lote/detalhe/40270", "30 GARRAFAS DE CACHAÇA SABOR LIMÃO, 700ml CADA GARRAFA")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=HYPERLINK("https://leilaoonline.net/lote/detalhe/40353", "411")</f>
      </c>
      <c r="B96" s="4" t="s">
        <f>=HYPERLINK("https://leilaoonline.net/lote/detalhe/40353", "30 GARRAFAS DE CACHAÇA CANELINHA OURO - 700ml CADA GARRAFA")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=HYPERLINK("https://leilaoonline.net/lote/detalhe/40281", "412")</f>
      </c>
      <c r="B97" s="4" t="s">
        <f>=HYPERLINK("https://leilaoonline.net/lote/detalhe/40281", "LOTE COM: 30 GARRAFAS DE CACHAÇA DE BANANA.")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=HYPERLINK("https://leilaoonline.net/lote/detalhe/40275", "413")</f>
      </c>
      <c r="B98" s="4" t="s">
        <f>=HYPERLINK("https://leilaoonline.net/lote/detalhe/40275", "30 GARRAFAS DE CACHAÇA COQUINHO - 700ml CADA GARRAFA")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=HYPERLINK("https://leilaoonline.net/lote/detalhe/40272", "414")</f>
      </c>
      <c r="B99" s="4" t="s">
        <f>=HYPERLINK("https://leilaoonline.net/lote/detalhe/40272", "30 GARRAFAS DE CACHAÇA SABOR GUARANÁ, 700ml CADA GARRAFA")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=HYPERLINK("https://leilaoonline.net/lote/detalhe/40271", "415")</f>
      </c>
      <c r="B100" s="4" t="s">
        <f>=HYPERLINK("https://leilaoonline.net/lote/detalhe/40271", "30 GARRAFAS DE CACHAÇA SABOR PEQUI, 700ml CADA GARRAFA")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=HYPERLINK("https://leilaoonline.net/lote/detalhe/40351", "416")</f>
      </c>
      <c r="B101" s="4" t="s">
        <f>=HYPERLINK("https://leilaoonline.net/lote/detalhe/40351", " 30 GARRAFAS DE CACHAÇA CANELINHA MEL - 700ml CADA GARRAFA")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=HYPERLINK("https://leilaoonline.net/lote/detalhe/40277", "417")</f>
      </c>
      <c r="B102" s="4" t="s">
        <f>=HYPERLINK("https://leilaoonline.net/lote/detalhe/40277", "30 GARRAFAS DE CACHAÇA COQUINHO MEL - 700ml CADA GARRAFA")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=HYPERLINK("https://leilaoonline.net/lote/detalhe/40273", "418")</f>
      </c>
      <c r="B103" s="4" t="s">
        <f>=HYPERLINK("https://leilaoonline.net/lote/detalhe/40273", "30 GARRAFAS DE CACHAÇA AMARULA MEL - 700ml CADA GARRAFA")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=HYPERLINK("https://leilaoonline.net/lote/detalhe/40279", "419")</f>
      </c>
      <c r="B104" s="4" t="s">
        <f>=HYPERLINK("https://leilaoonline.net/lote/detalhe/40279", " 30 GARRAFAS DE CACHAÇA SABOR BLEND, 700ml CADA GARRAFA")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=HYPERLINK("https://leilaoonline.net/lote/detalhe/40278", "420")</f>
      </c>
      <c r="B105" s="4" t="s">
        <f>=HYPERLINK("https://leilaoonline.net/lote/detalhe/40278", " 30 GARRAFAS DE CACHAÇA SABOR UMBURANA MEL, 700ml CADA GARRAFA")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=HYPERLINK("https://leilaoonline.net/lote/detalhe/40269", "421")</f>
      </c>
      <c r="B106" s="4" t="s">
        <f>=HYPERLINK("https://leilaoonline.net/lote/detalhe/40269", "30 GARRAFAS DE VODKA 96, 1000ml CADA GARRAFA")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=HYPERLINK("https://leilaoonline.net/lote/detalhe/40287", "422")</f>
      </c>
      <c r="B107" s="4" t="s">
        <f>=HYPERLINK("https://leilaoonline.net/lote/detalhe/40287", "03 Garrafas de Bebidas, Sendo 01 Licor Amarula, 01 Vinho Cabernet Reserva Especial Salton Classic e 01 Vinho Bruta Safra de 2013.")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=HYPERLINK("https://leilaoonline.net/lote/detalhe/40286", "423")</f>
      </c>
      <c r="B108" s="4" t="s">
        <f>=HYPERLINK("https://leilaoonline.net/lote/detalhe/40286", "03 - Garrafas de Tequila José Cuervo.")</f>
      </c>
      <c r="C108" s="4" t="inlineStr">
        <is>
          <t>Lote retirado</t>
        </is>
      </c>
      <c r="D108" s="4" t="inlineStr">
        <is>
          <t>0</t>
        </is>
      </c>
      <c r="E108" s="5" t="inlineStr">
        <is>
          <t>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=HYPERLINK("https://leilaoonline.net/lote/detalhe/40282", "424")</f>
      </c>
      <c r="B109" s="4" t="s">
        <f>=HYPERLINK("https://leilaoonline.net/lote/detalhe/40282", "LOTE COM: 30 GARRAFAS DE CACHAÇA SABOR JABUTICABA.")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=HYPERLINK("https://leilaoonline.net/lote/detalhe/40288", "425")</f>
      </c>
      <c r="B110" s="4" t="s">
        <f>=HYPERLINK("https://leilaoonline.net/lote/detalhe/40288", " 30 GARRAFAS DE CACHAÇA SABOR UMBURANA MEL, 700ml CADA GARRAFA")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=HYPERLINK("https://leilaoonline.net/lote/detalhe/40289", "426")</f>
      </c>
      <c r="B111" s="4" t="s">
        <f>=HYPERLINK("https://leilaoonline.net/lote/detalhe/40289", "30 GARRAFAS DE CACHAÇA SABOR COQUINHO COM MEL")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=HYPERLINK("https://leilaoonline.net/lote/detalhe/40290", "427")</f>
      </c>
      <c r="B112" s="4" t="s">
        <f>=HYPERLINK("https://leilaoonline.net/lote/detalhe/40290", "30 GARRAFAS DE CACHAÇA SABOR AMARULA")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=HYPERLINK("https://leilaoonline.net/lote/detalhe/40280", "428")</f>
      </c>
      <c r="B113" s="4" t="s">
        <f>=HYPERLINK("https://leilaoonline.net/lote/detalhe/40280", " 30 GARRAFAS, SENDO: 10 DE LICOR DE COQUINHO MEL, 10 DE COQUETEL DE PÊSSEGO E 10 DE COQUETEL DE MARACUJÁ.")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=HYPERLINK("https://leilaoonline.net/lote/detalhe/40283", "429")</f>
      </c>
      <c r="B114" s="4" t="s">
        <f>=HYPERLINK("https://leilaoonline.net/lote/detalhe/40283", "30 GARRAFAS DE CACHAÇA BLEND AMADEIRADA, 700ml CADA GARRAFA")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=HYPERLINK("https://leilaoonline.net/lote/detalhe/40284", "430")</f>
      </c>
      <c r="B115" s="4" t="s">
        <f>=HYPERLINK("https://leilaoonline.net/lote/detalhe/40284", "30 GARRAFAS DE CACHAÇA BLUE")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=HYPERLINK("https://leilaoonline.net/lote/detalhe/40285", "431")</f>
      </c>
      <c r="B116" s="4" t="s">
        <f>=HYPERLINK("https://leilaoonline.net/lote/detalhe/40285", "30 GARRAFAS DE CACHAÇA SABOR AMARULA, 700ml CADA GARRAFA")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=HYPERLINK("https://leilaoonline.net/lote/detalhe/40354", "432")</f>
      </c>
      <c r="B117" s="4" t="s">
        <f>=HYPERLINK("https://leilaoonline.net/lote/detalhe/40354", "30 GARRAFAS DE CACHAÇA DE CARVALHO 720ml CADA GARRAFA")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=HYPERLINK("https://leilaoonline.net/lote/detalhe/40355", "433")</f>
      </c>
      <c r="B118" s="4" t="s">
        <f>=HYPERLINK("https://leilaoonline.net/lote/detalhe/40355", "30 GARRAFAS DE CACHAÇA CARVALHO OURO")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=HYPERLINK("https://leilaoonline.net/lote/detalhe/40292", "434")</f>
      </c>
      <c r="B119" s="4" t="s">
        <f>=HYPERLINK("https://leilaoonline.net/lote/detalhe/40292", "30 GARRAFAS DE VODKA 96, 1000ml CADA GARRAFA")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=HYPERLINK("https://leilaoonline.net/lote/detalhe/40291", "435")</f>
      </c>
      <c r="B120" s="4" t="s">
        <f>=HYPERLINK("https://leilaoonline.net/lote/detalhe/40291", "30 GARRAFAS DE VODKA 96, 1000ml CADA GARRAFA")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=HYPERLINK("https://leilaoonline.net/lote/detalhe/40295", "436")</f>
      </c>
      <c r="B121" s="4" t="s">
        <f>=HYPERLINK("https://leilaoonline.net/lote/detalhe/40295", " 01 BARRIL DE CARVALHO ARTESANAL CAPACIDADE (1,5 LITRO), CHEIO DE CACHAÇA ARTESANAL AMARELINHA ENVELHECIDA NO BARRIL DE CARVALHO")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=HYPERLINK("https://leilaoonline.net/lote/detalhe/40294", "437")</f>
      </c>
      <c r="B122" s="4" t="s">
        <f>=HYPERLINK("https://leilaoonline.net/lote/detalhe/40294", " 01 BARRIL DE CARVALHO ARTESANAL CAPACIDADE (1,5 LITRO), CHEIO DE CACHAÇA ARTESANAL AMARELINHA ENVELHECIDA NO BARRIL DE CARVALHO")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=HYPERLINK("https://leilaoonline.net/lote/detalhe/40297", "438")</f>
      </c>
      <c r="B123" s="4" t="s">
        <f>=HYPERLINK("https://leilaoonline.net/lote/detalhe/40297", "30 GARRAFAS DE CACHAÇA PRATA DA ROÇA")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=HYPERLINK("https://leilaoonline.net/lote/detalhe/40302", "439")</f>
      </c>
      <c r="B124" s="4" t="s">
        <f>=HYPERLINK("https://leilaoonline.net/lote/detalhe/40302", "03 GARRAFÕES DE 4,5 LITROS CADA DE CACHAÇA AMARELINHA ENVELHECIDA EM BARRIL DE MADEIRA DE CARVALHO")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=HYPERLINK("https://leilaoonline.net/lote/detalhe/40301", "440")</f>
      </c>
      <c r="B125" s="4" t="s">
        <f>=HYPERLINK("https://leilaoonline.net/lote/detalhe/40301", "10 GARRAFÕES DE 4,5 LITROS CADA DE CACHAÇA PRATA ENVELHECIDA EM BARRIL DE MADEIRA")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=HYPERLINK("https://leilaoonline.net/lote/detalhe/40296", "441")</f>
      </c>
      <c r="B126" s="4" t="s">
        <f>=HYPERLINK("https://leilaoonline.net/lote/detalhe/40296", "Lote contendo: 01 Multímetro Digital Minipa ET-2702, 01 Luxímetro Digital Portátil Instrutherm LD-300, 01 Medidor de Distância a Laser Bosch DLE 40 e 01 Detector de Metais Bosch DMO 10")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=HYPERLINK("https://leilaoonline.net/lote/detalhe/40298", "443")</f>
      </c>
      <c r="B127" s="4" t="s">
        <f>=HYPERLINK("https://leilaoonline.net/lote/detalhe/40298", "30 GARRAFAS DE CACHAÇA COQUETEL GREEN HORTELÃ C/ ANIS")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=HYPERLINK("https://leilaoonline.net/lote/detalhe/40356", "444")</f>
      </c>
      <c r="B128" s="4" t="s">
        <f>=HYPERLINK("https://leilaoonline.net/lote/detalhe/40356", "30 GARRAFAS DE CACHAÇA CARVALHO OURO")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=HYPERLINK("https://leilaoonline.net/lote/detalhe/40299", "445")</f>
      </c>
      <c r="B129" s="4" t="s">
        <f>=HYPERLINK("https://leilaoonline.net/lote/detalhe/40299", "30 GARRAFAS DE CACHAÇA PRATA DA ROÇA")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=HYPERLINK("https://leilaoonline.net/lote/detalhe/40300", "446")</f>
      </c>
      <c r="B130" s="4" t="s">
        <f>=HYPERLINK("https://leilaoonline.net/lote/detalhe/40300", "30 GARRAFAS DE CACHAÇA COQUETEL GREEN HORTELÃ C/ ANIS")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=HYPERLINK("https://leilaoonline.net/lote/detalhe/40303", "447")</f>
      </c>
      <c r="B131" s="4" t="s">
        <f>=HYPERLINK("https://leilaoonline.net/lote/detalhe/40303", "03 GARRAFÕES DE 4,5 LITROS CADA DE CACHAÇA AMARELINHA ENVELHECIDA EM BARRIL DE MADEIRA DE CARVALHO")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=HYPERLINK("https://leilaoonline.net/lote/detalhe/40308", "448")</f>
      </c>
      <c r="B132" s="4" t="s">
        <f>=HYPERLINK("https://leilaoonline.net/lote/detalhe/40308", "03 GARRAFÕES DE 4,5 LITROS CADA DE CACHAÇA PRATA ENVELHECIDA EM BARRIL DE MADEIRA")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=HYPERLINK("https://leilaoonline.net/lote/detalhe/40310", "449")</f>
      </c>
      <c r="B133" s="4" t="s">
        <f>=HYPERLINK("https://leilaoonline.net/lote/detalhe/40310", "03 GARRAFÕES DE 4,5 LITROS CADA DE CACHAÇA PRATA ENVELHECIDA EM BARRIL DE MADEIRA")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=HYPERLINK("https://leilaoonline.net/lote/detalhe/40305", "450")</f>
      </c>
      <c r="B134" s="4" t="s">
        <f>=HYPERLINK("https://leilaoonline.net/lote/detalhe/40305", "10 GARRAFÕES DE 4,5 LITROS CADA DE CACHAÇA AMARELINHA ENVELHECIDA EM BARRIL DE MADEIRA DE CARVALHO")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=HYPERLINK("https://leilaoonline.net/lote/detalhe/40306", "451")</f>
      </c>
      <c r="B135" s="4" t="s">
        <f>=HYPERLINK("https://leilaoonline.net/lote/detalhe/40306", "10 GARRAFÕES DE 4,5 LITROS CADA DE CACHAÇA AMARELINHA ENVELHECIDA EM BARRIL DE MADEIRA DE CARVALHO")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=HYPERLINK("https://leilaoonline.net/lote/detalhe/40312", "452")</f>
      </c>
      <c r="B136" s="4" t="s">
        <f>=HYPERLINK("https://leilaoonline.net/lote/detalhe/40312", "10 GARRAFÕES DE 4,5 LITROS CADA DE CACHAÇA PRATA ENVELHECIDA EM BARRIL DE MADEIRA")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=HYPERLINK("https://leilaoonline.net/lote/detalhe/40311", "453")</f>
      </c>
      <c r="B137" s="4" t="s">
        <f>=HYPERLINK("https://leilaoonline.net/lote/detalhe/40311", "10 GARRAFÕES DE 4,5 LITROS CADA DE CACHAÇA PRATA ENVELHECIDA EM BARRIL DE MADEIRA")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=HYPERLINK("https://leilaoonline.net/lote/detalhe/40313", "454")</f>
      </c>
      <c r="B138" s="4" t="s">
        <f>=HYPERLINK("https://leilaoonline.net/lote/detalhe/40313", " LOTE C/ 05 UNIDADES DE COLCHÕES DE SOLTEIRO E 05 UNIDADES DE TRAVESSEIROS . (SEM USO).")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=HYPERLINK("https://leilaoonline.net/lote/detalhe/40320", "455")</f>
      </c>
      <c r="B139" s="4" t="s">
        <f>=HYPERLINK("https://leilaoonline.net/lote/detalhe/40320", "KIT COLEÇÃO C/ 30 MINI GARRAFAS SUVENIR. 60ml CADA, SENDO CACHAÇA/ VODKA / BLEND/ LICORES/ COQUETEL E OUTROS. CERCA DE 30 SABORES DIFERENTES. GARRAFAS DE VIDRO, TAMPA DE ALUMÍNIO, BEBIDAS ORIGINAIS.")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190,00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=HYPERLINK("https://leilaoonline.net/lote/detalhe/40319", "456")</f>
      </c>
      <c r="B140" s="4" t="s">
        <f>=HYPERLINK("https://leilaoonline.net/lote/detalhe/40319", "KIT COLEÇÃO C/ 30 MINI GARRAFAS SUVENIR. 60ml CADA, SENDO CACHAÇA/ VODKA / BLEND/ LICORES/ COQUETEL E OUTROS. CERCA DE 30 SABORES DIFERENTES. GARRAFAS DE VIDRO, TAMPA DE ALUMÍNIO, BEBIDAS ORIGINAIS.")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190,00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=HYPERLINK("https://leilaoonline.net/lote/detalhe/40321", "457")</f>
      </c>
      <c r="B141" s="4" t="s">
        <f>=HYPERLINK("https://leilaoonline.net/lote/detalhe/40321", "KIT COLEÇÃO C/ 30 MINI GARRAFAS SUVENIR. 60ml CADA, SENDO CACHAÇA/ VODKA / BLEND/ LICORES/ COQUETEL E OUTROS. CERCA DE 30 SABORES DIFERENTES. GARRAFAS DE VIDRO, TAMPA DE ALUMÍNIO, BEBIDAS ORIGINAIS.")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190,00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=HYPERLINK("https://leilaoonline.net/lote/detalhe/40322", "460")</f>
      </c>
      <c r="B142" s="4" t="s">
        <f>=HYPERLINK("https://leilaoonline.net/lote/detalhe/40322", "LOTE COM 04 PINGÔMETROS DE MADEIRA. GARRAFA DE 1 LITRO, TORNEIRA CROMADA, CHEIOS DE CACHAÇA ENVELHECIDA DIRETO DO BARRIL DE CARVALHO")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160,00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=HYPERLINK("https://leilaoonline.net/lote/detalhe/40324", "461")</f>
      </c>
      <c r="B143" s="4" t="s">
        <f>=HYPERLINK("https://leilaoonline.net/lote/detalhe/40324", "LOTE C/ APROX. 30 UNIDADES , SENDO ESQUADROS METALICOS , CANTONEIRAS METALICAS E 01 REGUA METÁLICA DE 1,00 METRO MARCA VONDER..")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=HYPERLINK("https://leilaoonline.net/lote/detalhe/40328", "462")</f>
      </c>
      <c r="B144" s="4" t="s">
        <f>=HYPERLINK("https://leilaoonline.net/lote/detalhe/40328", " LOTE C/ 30 GARRAFAS DE CACHAÇA PRATA. 720ml CADA, ENVELHECIDAS NO BARRIL DE MADEIRA")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=HYPERLINK("https://leilaoonline.net/lote/detalhe/40327", "463")</f>
      </c>
      <c r="B145" s="4" t="s">
        <f>=HYPERLINK("https://leilaoonline.net/lote/detalhe/40327", " LOTE C/ 30 GARRAFAS DE CACHAÇA PRATA. 720ml CADA, ENVELHECIDAS NO BARRIL DE MADEIRA")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=HYPERLINK("https://leilaoonline.net/lote/detalhe/40333", "464")</f>
      </c>
      <c r="B146" s="4" t="s">
        <f>=HYPERLINK("https://leilaoonline.net/lote/detalhe/40333", " 30 GARRAFAS DE CACHAÇA AMARELINHA DE ALAMBIQUE, ARMAZENADAS E ENVELHECIDAS EM BARRIL DE CARVALHO, 700ml CADA GARRAFA")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=HYPERLINK("https://leilaoonline.net/lote/detalhe/40330", "465")</f>
      </c>
      <c r="B147" s="4" t="s">
        <f>=HYPERLINK("https://leilaoonline.net/lote/detalhe/40330", " LOTE C/ 30 GARRAFAS DE CACHAÇA AMARELINHA. 720ml CADA, ENVELHECIDAS DIRETO DE BARRIS DE CARVALHO.")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=HYPERLINK("https://leilaoonline.net/lote/detalhe/40332", "466")</f>
      </c>
      <c r="B148" s="4" t="s">
        <f>=HYPERLINK("https://leilaoonline.net/lote/detalhe/40332", " 30 GARRAFAS DE CACHAÇA AMARELINHA DE ALAMBIQUE, ARMAZENADAS E ENVELHECIDAS EM BARRIL DE CARVALHO, 700ml CADA GARRAFA")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=HYPERLINK("https://leilaoonline.net/lote/detalhe/40329", "467")</f>
      </c>
      <c r="B149" s="4" t="s">
        <f>=HYPERLINK("https://leilaoonline.net/lote/detalhe/40329", " LOTE C/ 30 GARRAFAS DE CACHAÇA AMARELINHA. 720ml CADA, ENVELHECIDAS DIRETO DE BARRIS DE CARVALHO.")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=HYPERLINK("https://leilaoonline.net/lote/detalhe/40336", "468")</f>
      </c>
      <c r="B150" s="4" t="s">
        <f>=HYPERLINK("https://leilaoonline.net/lote/detalhe/40336", " LOTE C/ APROX. 1000 UNIDADES DE SPINNER, VÁRIAS CORES E MODELOS, (SEM USO, NA CAIXA).")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1.500,00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=HYPERLINK("https://leilaoonline.net/lote/detalhe/40335", "469")</f>
      </c>
      <c r="B151" s="4" t="s">
        <f>=HYPERLINK("https://leilaoonline.net/lote/detalhe/40335", " LOTE C/ APROX. 1000 UNIDADES DE SPINNER, VÁRIAS CORES E MODELOS, (SEM USO, NA CAIXA).")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1.500,00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=HYPERLINK("https://leilaoonline.net/lote/detalhe/40334", "470")</f>
      </c>
      <c r="B152" s="4" t="s">
        <f>=HYPERLINK("https://leilaoonline.net/lote/detalhe/40334", " LOTE C/ APROX. 1000 UNIDADES DE SPINNER, VÁRIAS CORES E MODELOS, (SEM USO, NA CAIXA).")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1.500,00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=HYPERLINK("https://leilaoonline.net/lote/detalhe/40342", "471")</f>
      </c>
      <c r="B153" s="4" t="s">
        <f>=HYPERLINK("https://leilaoonline.net/lote/detalhe/40342", " LOTE C/ 30 GARRAFAS DE CACHAÇA DE BANANA (38 GL). 720ml CADA, FEITA COM EXTRATO NATURAL DE BANANA (CACHAÇA DA ROÇA)")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=HYPERLINK("https://leilaoonline.net/lote/detalhe/40344", "472")</f>
      </c>
      <c r="B154" s="4" t="s">
        <f>=HYPERLINK("https://leilaoonline.net/lote/detalhe/40344", " LOTE C/ 30 GARRAFAS DE CACHAÇA DE BANANA (38 GL). 720ml CADA, FEITA COM EXTRATO NATURAL DE BANANA (CACHAÇA DA ROÇA)")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=HYPERLINK("https://leilaoonline.net/lote/detalhe/40337", "473")</f>
      </c>
      <c r="B155" s="4" t="s">
        <f>=HYPERLINK("https://leilaoonline.net/lote/detalhe/40337", " LOTE C/ 30 GARRAFAS DE CACHAÇA DE BANANA (38 GL). 720ml CADA, FEITA COM EXTRATO NATURAL DE BANANA (CACHAÇA DA ROÇA)")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=HYPERLINK("https://leilaoonline.net/lote/detalhe/40338", "474")</f>
      </c>
      <c r="B156" s="4" t="s">
        <f>=HYPERLINK("https://leilaoonline.net/lote/detalhe/40338", " LOTE C/ 30 GARRAFAS DE COQUETEL DE MARACUJÁ 96. (13,5 GL)")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=HYPERLINK("https://leilaoonline.net/lote/detalhe/40343", "475")</f>
      </c>
      <c r="B157" s="4" t="s">
        <f>=HYPERLINK("https://leilaoonline.net/lote/detalhe/40343", " LOTE C/ 30 GARRAFAS DE COQUETEL DE MARACUJÁ 96. (13,5 GL)")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=HYPERLINK("https://leilaoonline.net/lote/detalhe/40340", "476")</f>
      </c>
      <c r="B158" s="4" t="s">
        <f>=HYPERLINK("https://leilaoonline.net/lote/detalhe/40340", " LOTE C/ 30 GARRAFAS DE COQUETEL DE MARACUJÁ 96. (13,5 GL)")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=HYPERLINK("https://leilaoonline.net/lote/detalhe/40339", "477")</f>
      </c>
      <c r="B159" s="4" t="s">
        <f>=HYPERLINK("https://leilaoonline.net/lote/detalhe/40339", " LOTE C/ 30 GARRAFAS DE COQUETEL DE PÊSSEGO. 720ml CADA.")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=HYPERLINK("https://leilaoonline.net/lote/detalhe/40341", "478")</f>
      </c>
      <c r="B160" s="4" t="s">
        <f>=HYPERLINK("https://leilaoonline.net/lote/detalhe/40341", " LOTE C/ 30 GARRAFAS DE COQUETEL DE PÊSSEGO. 720ml CADA.")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=HYPERLINK("https://leilaoonline.net/lote/detalhe/40345", "479")</f>
      </c>
      <c r="B161" s="4" t="s">
        <f>=HYPERLINK("https://leilaoonline.net/lote/detalhe/40345", " LOTE C/ 30 GARRAFAS DE COQUETEL DE PÊSSEGO. 720ml CADA.")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2026-04-03T04:51:26.00Z</dcterms:created>
  <dc:creator>Tellks Tecnologia</dc:creator>
  <cp:revision>0</cp:revision>
</cp:coreProperties>
</file>