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HRV 18 • Yaris 19 • Fit 16 • Palio 17 • Golf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=HYPERLINK("https://leilaoonline.net/lote/detalhe/39480", "207")</f>
      </c>
      <c r="B11" s="4" t="s">
        <f>=HYPERLINK("https://leilaoonline.net/lote/detalhe/39480", "FORD; ECOSPORT XLT 1.6 FLEX; 2010/2011; PRATA; ALCO./GASOL.")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=HYPERLINK("https://leilaoonline.net/lote/detalhe/39479", "208")</f>
      </c>
      <c r="B12" s="4" t="s">
        <f>=HYPERLINK("https://leilaoonline.net/lote/detalhe/39479", "VW; QUANTUM; 1989/1990; BRANCA; GASOLINA")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=HYPERLINK("https://leilaoonline.net/lote/detalhe/38954", "209")</f>
      </c>
      <c r="B13" s="4" t="s">
        <f>=HYPERLINK("https://leilaoonline.net/lote/detalhe/38954", "FIAT; DOBLO ESSENCE 1.8; 2013/2013; PRATA; ALCO./GASOL/GNV - FUNCIONANDO - 7 lugares")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15.750,00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=HYPERLINK("https://leilaoonline.net/lote/detalhe/39061", "210")</f>
      </c>
      <c r="B14" s="4" t="s">
        <f>=HYPERLINK("https://leilaoonline.net/lote/detalhe/39061", "FORD/ECOSPORT 2.0 TITANIUM STORM AUTOMÁTICO FLEX, PRATA, ANO 2018 /2019 - FUNCIONANDO KM +/-19.000")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=HYPERLINK("https://leilaoonline.net/lote/detalhe/39462", "211")</f>
      </c>
      <c r="B15" s="4" t="s">
        <f>=HYPERLINK("https://leilaoonline.net/lote/detalhe/39462", "VW; GOL 1000; 1994/1994; BRANCA; GASOLINA")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=HYPERLINK("https://leilaoonline.net/lote/detalhe/39461", "212")</f>
      </c>
      <c r="B16" s="4" t="s">
        <f>=HYPERLINK("https://leilaoonline.net/lote/detalhe/39461", "CHEVROLET; SONIC LT HB AT; 2013/2014; BRANCA; ALCO./GASOL")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=HYPERLINK("https://leilaoonline.net/lote/detalhe/39463", "213")</f>
      </c>
      <c r="B17" s="4" t="s">
        <f>=HYPERLINK("https://leilaoonline.net/lote/detalhe/39463", "I; CHERRY; TIGGO 2.0; 2011/2011; BRANCA; GASOLINA")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=HYPERLINK("https://leilaoonline.net/lote/detalhe/39464", "214")</f>
      </c>
      <c r="B18" s="4" t="s">
        <f>=HYPERLINK("https://leilaoonline.net/lote/detalhe/39464", "I; CITROEN C4L A THP FFTD; 2014/2015; PRETA; ALCO./GASOL")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=HYPERLINK("https://leilaoonline.net/lote/detalhe/39420", "215")</f>
      </c>
      <c r="B19" s="4" t="s">
        <f>=HYPERLINK("https://leilaoonline.net/lote/detalhe/39420", "CHEVROLET; MONTANA SPORT; 2011/2012;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=HYPERLINK("https://leilaoonline.net/lote/detalhe/39274", "216")</f>
      </c>
      <c r="B20" s="4" t="s">
        <f>=HYPERLINK("https://leilaoonline.net/lote/detalhe/39274", "I; BMW, 530I NU91; 2008/2009; PRETA; GASOLINA")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=HYPERLINK("https://leilaoonline.net/lote/detalhe/39122", "217")</f>
      </c>
      <c r="B21" s="4" t="s">
        <f>=HYPERLINK("https://leilaoonline.net/lote/detalhe/39122", "VW; FUSCA 1300; 1968/1968; VERMELHA; GASOLINA; ESTILO RATOOK")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=HYPERLINK("https://leilaoonline.net/lote/detalhe/38939", "218")</f>
      </c>
      <c r="B22" s="4" t="s">
        <f>=HYPERLINK("https://leilaoonline.net/lote/detalhe/38939", "MITSUBISHI; LANCER 2.0 "GT CVT", 2011/2012; VERMELHA, GASOLINA;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=HYPERLINK("https://leilaoonline.net/lote/detalhe/38908", "219")</f>
      </c>
      <c r="B23" s="4" t="s">
        <f>=HYPERLINK("https://leilaoonline.net/lote/detalhe/38908", "HONDA; HR-V EX CVT; 2017/2017; VERMELHA; ALCO./GASOLINA")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50.500,00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=HYPERLINK("https://leilaoonline.net/lote/detalhe/38922", "220")</f>
      </c>
      <c r="B24" s="4" t="s">
        <f>=HYPERLINK("https://leilaoonline.net/lote/detalhe/38922", "HONDA; FIT EX CVT; 2015/2016; AZUL; ALCO./GASOL. - FUNCIONANDO - APROX. 30.000KM")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=HYPERLINK("https://leilaoonline.net/lote/detalhe/38909", "221")</f>
      </c>
      <c r="B25" s="4" t="s">
        <f>=HYPERLINK("https://leilaoonline.net/lote/detalhe/38909", "GM; CORSA ST; 2001/2001; BRANCA; GASOLINA")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=HYPERLINK("https://leilaoonline.net/lote/detalhe/39062", "222")</f>
      </c>
      <c r="B26" s="4" t="s">
        <f>=HYPERLINK("https://leilaoonline.net/lote/detalhe/39062", "FORD/ECOSPORT 2.0 TITANIUM, AUTOMÁTICO, FLEX, BRANCA, ANO 2018 /2019 - FUNCIONANDO KM +/- 15.000")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61.000,00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=HYPERLINK("https://leilaoonline.net/lote/detalhe/38932", "223")</f>
      </c>
      <c r="B27" s="4" t="s">
        <f>=HYPERLINK("https://leilaoonline.net/lote/detalhe/38932", "KIA; SPORTAGE EX 2.0; 2011/2012; PRETA; ALCO./GASOL.-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=HYPERLINK("https://leilaoonline.net/lote/detalhe/38906", "224")</f>
      </c>
      <c r="B28" s="4" t="s">
        <f>=HYPERLINK("https://leilaoonline.net/lote/detalhe/38906", "HONDA CITY LX, 2009/2010, PRETA; ALCO./GASOL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=HYPERLINK("https://leilaoonline.net/lote/detalhe/38945", "225")</f>
      </c>
      <c r="B29" s="4" t="s">
        <f>=HYPERLINK("https://leilaoonline.net/lote/detalhe/38945", "HONDA FIT LX CVT, 2016/2017, CINZA; ALCO./GAS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=HYPERLINK("https://leilaoonline.net/lote/detalhe/38905", "226")</f>
      </c>
      <c r="B30" s="4" t="s">
        <f>=HYPERLINK("https://leilaoonline.net/lote/detalhe/38905", "HONDA; CB 600F HORNET; 2007/2007; LARANJA; GASOLINA")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=HYPERLINK("https://leilaoonline.net/lote/detalhe/38924", "227")</f>
      </c>
      <c r="B31" s="4" t="s">
        <f>=HYPERLINK("https://leilaoonline.net/lote/detalhe/38924", "VW; GOLF 1.6 SPORTLINE; 2008/2009; PRETA; ALCO./GASOL.")</f>
      </c>
      <c r="C31" s="4" t="inlineStr">
        <is>
          <t>Vendido</t>
        </is>
      </c>
      <c r="D31" s="4" t="inlineStr">
        <is>
          <t>47</t>
        </is>
      </c>
      <c r="E31" s="5" t="inlineStr">
        <is>
          <t>15.850,00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=HYPERLINK("https://leilaoonline.net/lote/detalhe/38904", "228")</f>
      </c>
      <c r="B32" s="4" t="s">
        <f>=HYPERLINK("https://leilaoonline.net/lote/detalhe/38904", "I; CHEVROLET; SONIC LTZ NB AT; 2013/2013; PRETA; ALCO./GASOL.")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=HYPERLINK("https://leilaoonline.net/lote/detalhe/38903", "229")</f>
      </c>
      <c r="B33" s="4" t="s">
        <f>=HYPERLINK("https://leilaoonline.net/lote/detalhe/38903", "HONDA CITY LX FLEX, 2010/2010,CINZA; ALCO./GAS")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=HYPERLINK("https://leilaoonline.net/lote/detalhe/38902", "230")</f>
      </c>
      <c r="B34" s="4" t="s">
        <f>=HYPERLINK("https://leilaoonline.net/lote/detalhe/38902", "VW; FUSCA 1500; 1972/1972; VERMELHA; GASOLINA")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7.400,00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=HYPERLINK("https://leilaoonline.net/lote/detalhe/38901", "231")</f>
      </c>
      <c r="B35" s="4" t="s">
        <f>=HYPERLINK("https://leilaoonline.net/lote/detalhe/38901", "FIAT; PALIO WEEKEND ADVENTURE DUAL; 2009/2010; CINZA; ALCOOL/GASOL")</f>
      </c>
      <c r="C35" s="4" t="inlineStr">
        <is>
          <t>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=HYPERLINK("https://leilaoonline.net/lote/detalhe/39465", "232")</f>
      </c>
      <c r="B36" s="4" t="s">
        <f>=HYPERLINK("https://leilaoonline.net/lote/detalhe/39465", "CHEVROLET/ CELTA 1.0 LS; 2011/2012; PRATA;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=HYPERLINK("https://leilaoonline.net/lote/detalhe/38899", "234")</f>
      </c>
      <c r="B37" s="4" t="s">
        <f>=HYPERLINK("https://leilaoonline.net/lote/detalhe/38899", "CHEVROLET; SPIN 1.8L MT LT; 2012/2013; PRETA; ALCO./GASOL.GNV;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=HYPERLINK("https://leilaoonline.net/lote/detalhe/38929", "235")</f>
      </c>
      <c r="B38" s="4" t="s">
        <f>=HYPERLINK("https://leilaoonline.net/lote/detalhe/38929", "HONDA/ CB 250F TWISTER; 2016/2016; VERMELHA; GASOLINA")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=HYPERLINK("https://leilaoonline.net/lote/detalhe/38928", "236")</f>
      </c>
      <c r="B39" s="4" t="s">
        <f>=HYPERLINK("https://leilaoonline.net/lote/detalhe/38928", "I; HYUNDAI AZERA 3.3 V6; 2010/2010; PRETA;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=HYPERLINK("https://leilaoonline.net/lote/detalhe/38927", "237")</f>
      </c>
      <c r="B40" s="4" t="s">
        <f>=HYPERLINK("https://leilaoonline.net/lote/detalhe/38927", "HONDA FIT TWIST; 2013/2014; PRATA; ALCO./GASOL.")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=HYPERLINK("https://leilaoonline.net/lote/detalhe/38910", "238")</f>
      </c>
      <c r="B41" s="4" t="s">
        <f>=HYPERLINK("https://leilaoonline.net/lote/detalhe/38910", "JEEP COMPASS LONGITUDE F.; 2017/2018; PRETA; ALCO./GASOL - FUNCIONANDO - APROX. 14.000 KM")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63.750,00</t>
        </is>
      </c>
      <c r="F41" s="4" t="inlineStr">
        <is>
          <t>1150.00</t>
        </is>
      </c>
    </row>
    <row collapsed="false" customFormat="false" customHeight="false" hidden="false" ht="12.1" outlineLevel="0" r="42">
      <c r="A42" s="5" t="s">
        <f>=HYPERLINK("https://leilaoonline.net/lote/detalhe/38921", "240")</f>
      </c>
      <c r="B42" s="4" t="s">
        <f>=HYPERLINK("https://leilaoonline.net/lote/detalhe/38921", "TOYOTA; YARIS SD XL 15 AT; 2019/2019; PRATA; ALCO./GASOL - FUNCIONANDO - APROX 2.500KM")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41.150,00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=HYPERLINK("https://leilaoonline.net/lote/detalhe/38920", "241")</f>
      </c>
      <c r="B43" s="4" t="s">
        <f>=HYPERLINK("https://leilaoonline.net/lote/detalhe/38920", "VW; PARATI 16V; 1999/2000; VERMELHA;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=HYPERLINK("https://leilaoonline.net/lote/detalhe/39447", "242")</f>
      </c>
      <c r="B44" s="4" t="s">
        <f>=HYPERLINK("https://leilaoonline.net/lote/detalhe/39447", "I; CHERY QQ3 1.1; 2011/2012; BRANCA; GASOLINA - APROX. 35.000KM")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=HYPERLINK("https://leilaoonline.net/lote/detalhe/38918", "244")</f>
      </c>
      <c r="B45" s="4" t="s">
        <f>=HYPERLINK("https://leilaoonline.net/lote/detalhe/38918", "I; NISSAN SENTRA 20SV CVT; 2013/2014; PRETA; ALCO./GASOL;")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=HYPERLINK("https://leilaoonline.net/lote/detalhe/39272", "246")</f>
      </c>
      <c r="B46" s="4" t="s">
        <f>=HYPERLINK("https://leilaoonline.net/lote/detalhe/39272", "HONDA; FITY EX CVT; 2018/2018; CINZA;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=HYPERLINK("https://leilaoonline.net/lote/detalhe/38917", "247")</f>
      </c>
      <c r="B47" s="4" t="s">
        <f>=HYPERLINK("https://leilaoonline.net/lote/detalhe/38917", "TOYOTA; ETIOS HB X 13 L AT; 2016/2017; PRETA; ALCO./GASOL.")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=HYPERLINK("https://leilaoonline.net/lote/detalhe/38930", "248")</f>
      </c>
      <c r="B48" s="4" t="s">
        <f>=HYPERLINK("https://leilaoonline.net/lote/detalhe/38930", "MITSUBISHI; LANCER 2.0, 2012/2012; CINZA; GASOLINA;")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=HYPERLINK("https://leilaoonline.net/lote/detalhe/38916", "249")</f>
      </c>
      <c r="B49" s="4" t="s">
        <f>=HYPERLINK("https://leilaoonline.net/lote/detalhe/38916", "HYUNDAI; HB20 X PREMIUM 1.6 AUTOM.; 2014/2015; MARROM; ALCO./GASOL.")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=HYPERLINK("https://leilaoonline.net/lote/detalhe/38915", "250")</f>
      </c>
      <c r="B50" s="4" t="s">
        <f>=HYPERLINK("https://leilaoonline.net/lote/detalhe/38915", "HONDA; FIT DX; 2011/2011; CINZA; ALCO./GASOL.")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=HYPERLINK("https://leilaoonline.net/lote/detalhe/38925", "251")</f>
      </c>
      <c r="B51" s="4" t="s">
        <f>=HYPERLINK("https://leilaoonline.net/lote/detalhe/38925", "VW; PASSAT VARIANT 2.0T FSI; 2007/2008; PRETA; GASOLINA - SUSPENSÃO E RODAS LEGALIZADOS")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=HYPERLINK("https://leilaoonline.net/lote/detalhe/38926", "252")</f>
      </c>
      <c r="B52" s="4" t="s">
        <f>=HYPERLINK("https://leilaoonline.net/lote/detalhe/38926", "I; CHERRY FACE 1.3; 2010/2011; PRETA; ALCO./GASOL")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=HYPERLINK("https://leilaoonline.net/lote/detalhe/38914", "253")</f>
      </c>
      <c r="B53" s="4" t="s">
        <f>=HYPERLINK("https://leilaoonline.net/lote/detalhe/38914", "HONDA, FIT LX CVT, 2015/2016, CINZA; ALCO./GASOL., FUNCIONANDO")</f>
      </c>
      <c r="C53" s="4" t="inlineStr">
        <is>
          <t>Não vendido</t>
        </is>
      </c>
      <c r="D53" s="4" t="inlineStr">
        <is>
          <t>57</t>
        </is>
      </c>
      <c r="E53" s="5" t="inlineStr">
        <is>
          <t>32.950,00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=HYPERLINK("https://leilaoonline.net/lote/detalhe/39481", "255")</f>
      </c>
      <c r="B54" s="4" t="s">
        <f>=HYPERLINK("https://leilaoonline.net/lote/detalhe/39481", "VW; GOLF GTI; 1994/1995; BRANCA; GASOLINA")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=HYPERLINK("https://leilaoonline.net/lote/detalhe/38912", "256")</f>
      </c>
      <c r="B55" s="4" t="s">
        <f>=HYPERLINK("https://leilaoonline.net/lote/detalhe/38912", "VW; BRASILIA; 1974/1974; BEGE; GASOLINA")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=HYPERLINK("https://leilaoonline.net/lote/detalhe/38931", "257")</f>
      </c>
      <c r="B56" s="4" t="s">
        <f>=HYPERLINK("https://leilaoonline.net/lote/detalhe/38931", "HONDA; FIT LX AUTOMATICO; 2013/2014; CINZA;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26.750,00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=HYPERLINK("https://leilaoonline.net/lote/detalhe/38933", "261")</f>
      </c>
      <c r="B57" s="4" t="s">
        <f>=HYPERLINK("https://leilaoonline.net/lote/detalhe/38933", "GM; MONTANA SPORT; 2010/2010; PRATA; ALCO./GASOL. - FUNCIONANDO - RODA E SUSPENSÃO LEGALIZADOS")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=HYPERLINK("https://leilaoonline.net/lote/detalhe/38948", "268")</f>
      </c>
      <c r="B58" s="4" t="s">
        <f>=HYPERLINK("https://leilaoonline.net/lote/detalhe/38948", "I; M.BENZ C300; 2010/2010; GASOLINA; PRATA, FUNCIONANDO - Manual e Chave reserva")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27.500,00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=HYPERLINK("https://leilaoonline.net/lote/detalhe/38935", "269")</f>
      </c>
      <c r="B59" s="4" t="s">
        <f>=HYPERLINK("https://leilaoonline.net/lote/detalhe/38935", "HYUNDAI / TUCSON GLSB, ANO 2012/2013 AUTOMÁTICO, GASOLINA; PLACA FINAL 09 - FUNCIONANDO")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=HYPERLINK("https://leilaoonline.net/lote/detalhe/38953", "270")</f>
      </c>
      <c r="B60" s="4" t="s">
        <f>=HYPERLINK("https://leilaoonline.net/lote/detalhe/38953", "FIAT; PALIO WEEKEND ADVENTURE; 2003/2004; PRETA; GASOL/GNV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=HYPERLINK("https://leilaoonline.net/lote/detalhe/38951", "276")</f>
      </c>
      <c r="B61" s="4" t="s">
        <f>=HYPERLINK("https://leilaoonline.net/lote/detalhe/38951", "RENAULT/ SANDERO DYNA 16R; 2015/2015; PRATA; ALCO./GASOL.")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21.250,00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=HYPERLINK("https://leilaoonline.net/lote/detalhe/38952", "289")</f>
      </c>
      <c r="B62" s="4" t="s">
        <f>=HYPERLINK("https://leilaoonline.net/lote/detalhe/38952", "VW; GOL CL; 1988/1988; VERMELHA; ALCOOL - TURBO; SUSPENSÃO LEGALIZADOS")</f>
      </c>
      <c r="C62" s="4" t="inlineStr">
        <is>
          <t>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=HYPERLINK("https://leilaoonline.net/lote/detalhe/38949", "298")</f>
      </c>
      <c r="B63" s="4" t="s">
        <f>=HYPERLINK("https://leilaoonline.net/lote/detalhe/38949", "HONDA FIT EX CVT, 2016/2016, CINZA; ALCO./GAS - FUNCIONANDO")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=HYPERLINK("https://leilaoonline.net/lote/detalhe/38940", "302")</f>
      </c>
      <c r="B64" s="4" t="s">
        <f>=HYPERLINK("https://leilaoonline.net/lote/detalhe/38940", "I/ FORD RANGER XLS CS2 25; 2014/2015; PRETA; ALCO./GASOL.")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25.500,00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=HYPERLINK("https://leilaoonline.net/lote/detalhe/39273", "305")</f>
      </c>
      <c r="B65" s="4" t="s">
        <f>=HYPERLINK("https://leilaoonline.net/lote/detalhe/39273", "HONDA, FIT LX CVT, 2017/2017, PRATA; ALCO./GASOL., - FUNCIONANDO")</f>
      </c>
      <c r="C65" s="4" t="inlineStr">
        <is>
          <t>Não vendido</t>
        </is>
      </c>
      <c r="D65" s="4" t="inlineStr">
        <is>
          <t>76</t>
        </is>
      </c>
      <c r="E65" s="5" t="inlineStr">
        <is>
          <t>37.750,00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=HYPERLINK("https://leilaoonline.net/lote/detalhe/39450", "311")</f>
      </c>
      <c r="B66" s="4" t="s">
        <f>=HYPERLINK("https://leilaoonline.net/lote/detalhe/39450", "I/ NISSAN VERSA 16SL FLEX; 2013/2014; BRANCA; ALCO./GASOL;")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21.300,00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=HYPERLINK("https://leilaoonline.net/lote/detalhe/38941", "314")</f>
      </c>
      <c r="B67" s="4" t="s">
        <f>=HYPERLINK("https://leilaoonline.net/lote/detalhe/38941", "MITSUBISHI; LANCER 2.0 "CVT", 2013/2014; GASOLINA; BRANCA, - APROX. 38.000KM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=HYPERLINK("https://leilaoonline.net/lote/detalhe/39477", "321")</f>
      </c>
      <c r="B68" s="4" t="s">
        <f>=HYPERLINK("https://leilaoonline.net/lote/detalhe/39477", "MITSUBISHI; LANCER 2.0 "CVT", 2011/2012; GASOLINA; PRETA,")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21.000,00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=HYPERLINK("https://leilaoonline.net/lote/detalhe/38950", "322")</f>
      </c>
      <c r="B69" s="4" t="s">
        <f>=HYPERLINK("https://leilaoonline.net/lote/detalhe/38950", "I; JAC J3 TURIN; 2011/2012; CINZA; ALCO./GASOL")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=HYPERLINK("https://leilaoonline.net/lote/detalhe/39452", "328")</f>
      </c>
      <c r="B70" s="4" t="s">
        <f>=HYPERLINK("https://leilaoonline.net/lote/detalhe/39452", "GM; VECTRA SEDAN ELITE; 2008/2009; PRETA; ALCO./GASOL.")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17.250,00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=HYPERLINK("https://leilaoonline.net/lote/detalhe/38962", "398")</f>
      </c>
      <c r="B71" s="4" t="s">
        <f>=HYPERLINK("https://leilaoonline.net/lote/detalhe/38962", "JOGO COM 03 RODAS DE LIGA LEVE ARO 16 COM PNEUS E UM PNEU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=HYPERLINK("https://leilaoonline.net/lote/detalhe/38964", "399")</f>
      </c>
      <c r="B72" s="4" t="s">
        <f>=HYPERLINK("https://leilaoonline.net/lote/detalhe/38964", "JOGO DE RODAS COM PNEUS 235/45/17")</f>
      </c>
      <c r="C72" s="4" t="inlineStr">
        <is>
          <t>Vendido</t>
        </is>
      </c>
      <c r="D72" s="4" t="inlineStr">
        <is>
          <t>12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=HYPERLINK("https://leilaoonline.net/lote/detalhe/38960", "399")</f>
      </c>
      <c r="B73" s="4" t="s">
        <f>=HYPERLINK("https://leilaoonline.net/lote/detalhe/38960", "JET  Yamaha VX700 2 Tempos, ANO 2007 C/ CARRETA, FUNCIONANDO")</f>
      </c>
      <c r="C73" s="4" t="inlineStr">
        <is>
          <t>Não vendido</t>
        </is>
      </c>
      <c r="D73" s="4" t="inlineStr">
        <is>
          <t>23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=HYPERLINK("https://leilaoonline.net/lote/detalhe/38963", "401")</f>
      </c>
      <c r="B74" s="4" t="s">
        <f>=HYPERLINK("https://leilaoonline.net/lote/detalhe/38963", "JOGO DE RODA DE LIGA ARO 13")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=HYPERLINK("https://leilaoonline.net/lote/detalhe/38956", "402")</f>
      </c>
      <c r="B75" s="4" t="s">
        <f>=HYPERLINK("https://leilaoonline.net/lote/detalhe/38956", "JG DE RODAS COM PNEUS 235 X 75 X 15")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=HYPERLINK("https://leilaoonline.net/lote/detalhe/38955", "403")</f>
      </c>
      <c r="B76" s="4" t="s">
        <f>=HYPERLINK("https://leilaoonline.net/lote/detalhe/38955", "BUGGY SWELL Motor Honda 5.5 C/ RÉ, FUNCIONANDO")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=HYPERLINK("https://leilaoonline.net/lote/detalhe/38957", "404")</f>
      </c>
      <c r="B77" s="4" t="s">
        <f>=HYPERLINK("https://leilaoonline.net/lote/detalhe/38957", "JG DE RODAS DE LIGA COM PNEUS 215 X 55 X 17")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=HYPERLINK("https://leilaoonline.net/lote/detalhe/38958", "405")</f>
      </c>
      <c r="B78" s="4" t="s">
        <f>=HYPERLINK("https://leilaoonline.net/lote/detalhe/38958", "JOGO DE RODAS DE LIGA COM PNEUS 195 X 55 X 16")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850,00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2026-05-24T16:23:44.00Z</dcterms:created>
  <dc:creator>Tellks Tecnologia</dc:creator>
  <cp:revision>0</cp:revision>
</cp:coreProperties>
</file>