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Celulares * Placas de vídeo * Servidores * Notebooks * Impressoras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13/12/2019 09:00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Gustavo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=HYPERLINK("https://leilaoonline.net/lote/detalhe/38530", "001")</f>
      </c>
      <c r="B11" s="4" t="s">
        <f>=HYPERLINK("https://leilaoonline.net/lote/detalhe/38530", " LOTE COM: 37 Celulares diversos ( conforme relação) 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100,00</t>
        </is>
      </c>
      <c r="F11" s="4" t="inlineStr">
        <is>
          <t>50.00</t>
        </is>
      </c>
    </row>
    <row collapsed="false" customFormat="false" customHeight="false" hidden="false" ht="12.1" outlineLevel="0" r="12">
      <c r="A12" s="5" t="s">
        <f>=HYPERLINK("https://leilaoonline.net/lote/detalhe/38555", "002")</f>
      </c>
      <c r="B12" s="4" t="s">
        <f>=HYPERLINK("https://leilaoonline.net/lote/detalhe/38555", " LOTE COM: 15 Placas de vídeo GeForce. Sendo 13: GT 730 GB, e 2 GT: 610 1gb")</f>
      </c>
      <c r="C12" s="4" t="inlineStr">
        <is>
          <t>Vendido</t>
        </is>
      </c>
      <c r="D12" s="4" t="inlineStr">
        <is>
          <t>3</t>
        </is>
      </c>
      <c r="E12" s="5" t="inlineStr">
        <is>
          <t>200,00</t>
        </is>
      </c>
      <c r="F12" s="4" t="inlineStr">
        <is>
          <t>50.00</t>
        </is>
      </c>
    </row>
    <row collapsed="false" customFormat="false" customHeight="false" hidden="false" ht="12.1" outlineLevel="0" r="13">
      <c r="A13" s="5" t="s">
        <f>=HYPERLINK("https://leilaoonline.net/lote/detalhe/38557", "003")</f>
      </c>
      <c r="B13" s="4" t="s">
        <f>=HYPERLINK("https://leilaoonline.net/lote/detalhe/38557", " LOTE COM: 25 Placas Mãe LGA 1150 IPMH81")</f>
      </c>
      <c r="C13" s="4" t="inlineStr">
        <is>
          <t>Não vendido</t>
        </is>
      </c>
      <c r="D13" s="4" t="inlineStr">
        <is>
          <t>1</t>
        </is>
      </c>
      <c r="E13" s="5" t="inlineStr">
        <is>
          <t>400,00</t>
        </is>
      </c>
      <c r="F13" s="4" t="inlineStr">
        <is>
          <t>50.00</t>
        </is>
      </c>
    </row>
    <row collapsed="false" customFormat="false" customHeight="false" hidden="false" ht="12.1" outlineLevel="0" r="14">
      <c r="A14" s="5" t="s">
        <f>=HYPERLINK("https://leilaoonline.net/lote/detalhe/38552", "004")</f>
      </c>
      <c r="B14" s="4" t="s">
        <f>=HYPERLINK("https://leilaoonline.net/lote/detalhe/38552", " LOTE COM: 25 Placas Mãe LGA 1150 IPMH81")</f>
      </c>
      <c r="C14" s="4" t="inlineStr">
        <is>
          <t>Não vendido</t>
        </is>
      </c>
      <c r="D14" s="4" t="inlineStr">
        <is>
          <t>1</t>
        </is>
      </c>
      <c r="E14" s="5" t="inlineStr">
        <is>
          <t>400,00</t>
        </is>
      </c>
      <c r="F14" s="4" t="inlineStr">
        <is>
          <t>50.00</t>
        </is>
      </c>
    </row>
    <row collapsed="false" customFormat="false" customHeight="false" hidden="false" ht="12.1" outlineLevel="0" r="15">
      <c r="A15" s="5" t="s">
        <f>=HYPERLINK("https://leilaoonline.net/lote/detalhe/38537", "005")</f>
      </c>
      <c r="B15" s="4" t="s">
        <f>=HYPERLINK("https://leilaoonline.net/lote/detalhe/38537", " LOTE COM: 30 unidades de Placa Mãe Variadas. (avariadas - pequenos defeitos)")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2.000,00</t>
        </is>
      </c>
      <c r="F15" s="4" t="inlineStr">
        <is>
          <t>100.00</t>
        </is>
      </c>
    </row>
    <row collapsed="false" customFormat="false" customHeight="false" hidden="false" ht="12.1" outlineLevel="0" r="16">
      <c r="A16" s="5" t="s">
        <f>=HYPERLINK("https://leilaoonline.net/lote/detalhe/38554", "006")</f>
      </c>
      <c r="B16" s="4" t="s">
        <f>=HYPERLINK("https://leilaoonline.net/lote/detalhe/38554", " LOTE COM: 30 unidades de Placa Mãe Variadas. (avariadas - pequenos defeitos)")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2.000,00</t>
        </is>
      </c>
      <c r="F16" s="4" t="inlineStr">
        <is>
          <t>100.00</t>
        </is>
      </c>
    </row>
    <row collapsed="false" customFormat="false" customHeight="false" hidden="false" ht="12.1" outlineLevel="0" r="17">
      <c r="A17" s="5" t="s">
        <f>=HYPERLINK("https://leilaoonline.net/lote/detalhe/38542", "007")</f>
      </c>
      <c r="B17" s="4" t="s">
        <f>=HYPERLINK("https://leilaoonline.net/lote/detalhe/38542", " LOTE COM: 20 Monitores LCD ( Sem Funcionamento)")</f>
      </c>
      <c r="C17" s="4" t="inlineStr">
        <is>
          <t>Vendido</t>
        </is>
      </c>
      <c r="D17" s="4" t="inlineStr">
        <is>
          <t>1</t>
        </is>
      </c>
      <c r="E17" s="5" t="inlineStr">
        <is>
          <t>200,00</t>
        </is>
      </c>
      <c r="F17" s="4" t="inlineStr">
        <is>
          <t>50.00</t>
        </is>
      </c>
    </row>
    <row collapsed="false" customFormat="false" customHeight="false" hidden="false" ht="12.1" outlineLevel="0" r="18">
      <c r="A18" s="5" t="s">
        <f>=HYPERLINK("https://leilaoonline.net/lote/detalhe/38543", "008")</f>
      </c>
      <c r="B18" s="4" t="s">
        <f>=HYPERLINK("https://leilaoonline.net/lote/detalhe/38543", " LOTE COM: 10 Monitores LCD ( Sem Funcionamento)")</f>
      </c>
      <c r="C18" s="4" t="inlineStr">
        <is>
          <t>Vendido</t>
        </is>
      </c>
      <c r="D18" s="4" t="inlineStr">
        <is>
          <t>1</t>
        </is>
      </c>
      <c r="E18" s="5" t="inlineStr">
        <is>
          <t>200,00</t>
        </is>
      </c>
      <c r="F18" s="4" t="inlineStr">
        <is>
          <t>50.00</t>
        </is>
      </c>
    </row>
    <row collapsed="false" customFormat="false" customHeight="false" hidden="false" ht="12.1" outlineLevel="0" r="19">
      <c r="A19" s="5" t="s">
        <f>=HYPERLINK("https://leilaoonline.net/lote/detalhe/38546", "009")</f>
      </c>
      <c r="B19" s="4" t="s">
        <f>=HYPERLINK("https://leilaoonline.net/lote/detalhe/38546", " LOTE COM: 10 Placas Mãe 775")</f>
      </c>
      <c r="C19" s="4" t="inlineStr">
        <is>
          <t>Vendido</t>
        </is>
      </c>
      <c r="D19" s="4" t="inlineStr">
        <is>
          <t>1</t>
        </is>
      </c>
      <c r="E19" s="5" t="inlineStr">
        <is>
          <t>200,00</t>
        </is>
      </c>
      <c r="F19" s="4" t="inlineStr">
        <is>
          <t>50.00</t>
        </is>
      </c>
    </row>
    <row collapsed="false" customFormat="false" customHeight="false" hidden="false" ht="12.1" outlineLevel="0" r="20">
      <c r="A20" s="5" t="s">
        <f>=HYPERLINK("https://leilaoonline.net/lote/detalhe/38559", "010")</f>
      </c>
      <c r="B20" s="4" t="s">
        <f>=HYPERLINK("https://leilaoonline.net/lote/detalhe/38559", " LOTE COM: 10 Monitores Samsung Sa300")</f>
      </c>
      <c r="C20" s="4" t="inlineStr">
        <is>
          <t>Vendido</t>
        </is>
      </c>
      <c r="D20" s="4" t="inlineStr">
        <is>
          <t>8</t>
        </is>
      </c>
      <c r="E20" s="5" t="inlineStr">
        <is>
          <t>450,00</t>
        </is>
      </c>
      <c r="F20" s="4" t="inlineStr">
        <is>
          <t>50.00</t>
        </is>
      </c>
    </row>
    <row collapsed="false" customFormat="false" customHeight="false" hidden="false" ht="12.1" outlineLevel="0" r="21">
      <c r="A21" s="5" t="s">
        <f>=HYPERLINK("https://leilaoonline.net/lote/detalhe/38539", "011")</f>
      </c>
      <c r="B21" s="4" t="s">
        <f>=HYPERLINK("https://leilaoonline.net/lote/detalhe/38539", " LOTE COM: 10 NO BREAKS")</f>
      </c>
      <c r="C21" s="4" t="inlineStr">
        <is>
          <t>Vendido</t>
        </is>
      </c>
      <c r="D21" s="4" t="inlineStr">
        <is>
          <t>2</t>
        </is>
      </c>
      <c r="E21" s="5" t="inlineStr">
        <is>
          <t>200,00</t>
        </is>
      </c>
      <c r="F21" s="4" t="inlineStr">
        <is>
          <t>50.00</t>
        </is>
      </c>
    </row>
    <row collapsed="false" customFormat="false" customHeight="false" hidden="false" ht="12.1" outlineLevel="0" r="22">
      <c r="A22" s="5" t="s">
        <f>=HYPERLINK("https://leilaoonline.net/lote/detalhe/38550", "012")</f>
      </c>
      <c r="B22" s="4" t="s">
        <f>=HYPERLINK("https://leilaoonline.net/lote/detalhe/38550", " LOTE COM: 10 NO BREAKS")</f>
      </c>
      <c r="C22" s="4" t="inlineStr">
        <is>
          <t>Vendido</t>
        </is>
      </c>
      <c r="D22" s="4" t="inlineStr">
        <is>
          <t>1</t>
        </is>
      </c>
      <c r="E22" s="5" t="inlineStr">
        <is>
          <t>150,00</t>
        </is>
      </c>
      <c r="F22" s="4" t="inlineStr">
        <is>
          <t>50.00</t>
        </is>
      </c>
    </row>
    <row collapsed="false" customFormat="false" customHeight="false" hidden="false" ht="12.1" outlineLevel="0" r="23">
      <c r="A23" s="5" t="s">
        <f>=HYPERLINK("https://leilaoonline.net/lote/detalhe/38544", "013")</f>
      </c>
      <c r="B23" s="4" t="s">
        <f>=HYPERLINK("https://leilaoonline.net/lote/detalhe/38544", " LOTE COM: 20 Fontes Atx")</f>
      </c>
      <c r="C23" s="4" t="inlineStr">
        <is>
          <t>Vendido</t>
        </is>
      </c>
      <c r="D23" s="4" t="inlineStr">
        <is>
          <t>1</t>
        </is>
      </c>
      <c r="E23" s="5" t="inlineStr">
        <is>
          <t>150,00</t>
        </is>
      </c>
      <c r="F23" s="4" t="inlineStr">
        <is>
          <t>50.00</t>
        </is>
      </c>
    </row>
    <row collapsed="false" customFormat="false" customHeight="false" hidden="false" ht="12.1" outlineLevel="0" r="24">
      <c r="A24" s="5" t="s">
        <f>=HYPERLINK("https://leilaoonline.net/lote/detalhe/38533", "014")</f>
      </c>
      <c r="B24" s="4" t="s">
        <f>=HYPERLINK("https://leilaoonline.net/lote/detalhe/38533", " LOTE COM: 4 Servidores APPLE")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1.000,00</t>
        </is>
      </c>
      <c r="F24" s="4" t="inlineStr">
        <is>
          <t>100.00</t>
        </is>
      </c>
    </row>
    <row collapsed="false" customFormat="false" customHeight="false" hidden="false" ht="12.1" outlineLevel="0" r="25">
      <c r="A25" s="5" t="s">
        <f>=HYPERLINK("https://leilaoonline.net/lote/detalhe/38536", "015")</f>
      </c>
      <c r="B25" s="4" t="s">
        <f>=HYPERLINK("https://leilaoonline.net/lote/detalhe/38536", " LOTE COM: 25 CPU's DELL")</f>
      </c>
      <c r="C25" s="4" t="inlineStr">
        <is>
          <t>Vendido</t>
        </is>
      </c>
      <c r="D25" s="4" t="inlineStr">
        <is>
          <t>1</t>
        </is>
      </c>
      <c r="E25" s="5" t="inlineStr">
        <is>
          <t>1.000,00</t>
        </is>
      </c>
      <c r="F25" s="4" t="inlineStr">
        <is>
          <t>100.00</t>
        </is>
      </c>
    </row>
    <row collapsed="false" customFormat="false" customHeight="false" hidden="false" ht="12.1" outlineLevel="0" r="26">
      <c r="A26" s="5" t="s">
        <f>=HYPERLINK("https://leilaoonline.net/lote/detalhe/38548", "016")</f>
      </c>
      <c r="B26" s="4" t="s">
        <f>=HYPERLINK("https://leilaoonline.net/lote/detalhe/38548", " LOTE COM: 4 Notebooks APPLE")</f>
      </c>
      <c r="C26" s="4" t="inlineStr">
        <is>
          <t>Vendido</t>
        </is>
      </c>
      <c r="D26" s="4" t="inlineStr">
        <is>
          <t>2</t>
        </is>
      </c>
      <c r="E26" s="5" t="inlineStr">
        <is>
          <t>600,00</t>
        </is>
      </c>
      <c r="F26" s="4" t="inlineStr">
        <is>
          <t>100.00</t>
        </is>
      </c>
    </row>
    <row collapsed="false" customFormat="false" customHeight="false" hidden="false" ht="12.1" outlineLevel="0" r="27">
      <c r="A27" s="5" t="s">
        <f>=HYPERLINK("https://leilaoonline.net/lote/detalhe/38541", "017")</f>
      </c>
      <c r="B27" s="4" t="s">
        <f>=HYPERLINK("https://leilaoonline.net/lote/detalhe/38541", " LOTE COM: 30 Notebooks Variados.")</f>
      </c>
      <c r="C27" s="4" t="inlineStr">
        <is>
          <t>Vendido</t>
        </is>
      </c>
      <c r="D27" s="4" t="inlineStr">
        <is>
          <t>1</t>
        </is>
      </c>
      <c r="E27" s="5" t="inlineStr">
        <is>
          <t>450,00</t>
        </is>
      </c>
      <c r="F27" s="4" t="inlineStr">
        <is>
          <t>50.00</t>
        </is>
      </c>
    </row>
    <row collapsed="false" customFormat="false" customHeight="false" hidden="false" ht="12.1" outlineLevel="0" r="28">
      <c r="A28" s="5" t="s">
        <f>=HYPERLINK("https://leilaoonline.net/lote/detalhe/38553", "018")</f>
      </c>
      <c r="B28" s="4" t="s">
        <f>=HYPERLINK("https://leilaoonline.net/lote/detalhe/38553", " LOTE COM: 30 Notebooks Variados.")</f>
      </c>
      <c r="C28" s="4" t="inlineStr">
        <is>
          <t>Vendido</t>
        </is>
      </c>
      <c r="D28" s="4" t="inlineStr">
        <is>
          <t>2</t>
        </is>
      </c>
      <c r="E28" s="5" t="inlineStr">
        <is>
          <t>500,00</t>
        </is>
      </c>
      <c r="F28" s="4" t="inlineStr">
        <is>
          <t>50.00</t>
        </is>
      </c>
    </row>
    <row collapsed="false" customFormat="false" customHeight="false" hidden="false" ht="12.1" outlineLevel="0" r="29">
      <c r="A29" s="5" t="s">
        <f>=HYPERLINK("https://leilaoonline.net/lote/detalhe/38558", "019")</f>
      </c>
      <c r="B29" s="4" t="s">
        <f>=HYPERLINK("https://leilaoonline.net/lote/detalhe/38558", " LOTE COM: 4 Servidores 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450,00</t>
        </is>
      </c>
      <c r="F29" s="4" t="inlineStr">
        <is>
          <t>50.00</t>
        </is>
      </c>
    </row>
    <row collapsed="false" customFormat="false" customHeight="false" hidden="false" ht="12.1" outlineLevel="0" r="30">
      <c r="A30" s="5" t="s">
        <f>=HYPERLINK("https://leilaoonline.net/lote/detalhe/38549", "020")</f>
      </c>
      <c r="B30" s="4" t="s">
        <f>=HYPERLINK("https://leilaoonline.net/lote/detalhe/38549", " LOTE COM: 3 Impressoras LEXMark T652")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300,00</t>
        </is>
      </c>
      <c r="F30" s="4" t="inlineStr">
        <is>
          <t>50.00</t>
        </is>
      </c>
    </row>
    <row collapsed="false" customFormat="false" customHeight="false" hidden="false" ht="12.1" outlineLevel="0" r="31">
      <c r="A31" s="5" t="s">
        <f>=HYPERLINK("https://leilaoonline.net/lote/detalhe/38556", "021")</f>
      </c>
      <c r="B31" s="4" t="s">
        <f>=HYPERLINK("https://leilaoonline.net/lote/detalhe/38556", " LOTE COM: 12 Fusores Impressora Lexmark T652")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300,00</t>
        </is>
      </c>
      <c r="F31" s="4" t="inlineStr">
        <is>
          <t>50.00</t>
        </is>
      </c>
    </row>
    <row collapsed="false" customFormat="false" customHeight="false" hidden="false" ht="12.1" outlineLevel="0" r="32">
      <c r="A32" s="5" t="s">
        <f>=HYPERLINK("https://leilaoonline.net/lote/detalhe/38551", "022")</f>
      </c>
      <c r="B32" s="4" t="s">
        <f>=HYPERLINK("https://leilaoonline.net/lote/detalhe/38551", " LOTE COM: 2 impressoras de Etiquetas.")</f>
      </c>
      <c r="C32" s="4" t="inlineStr">
        <is>
          <t>Vendido</t>
        </is>
      </c>
      <c r="D32" s="4" t="inlineStr">
        <is>
          <t>1</t>
        </is>
      </c>
      <c r="E32" s="5" t="inlineStr">
        <is>
          <t>100,00</t>
        </is>
      </c>
      <c r="F32" s="4" t="inlineStr">
        <is>
          <t>50.00</t>
        </is>
      </c>
    </row>
    <row collapsed="false" customFormat="false" customHeight="false" hidden="false" ht="12.1" outlineLevel="0" r="33">
      <c r="A33" s="5" t="s">
        <f>=HYPERLINK("https://leilaoonline.net/lote/detalhe/38535", "023")</f>
      </c>
      <c r="B33" s="4" t="s">
        <f>=HYPERLINK("https://leilaoonline.net/lote/detalhe/38535", " LOTE COM: 20 Bright Sign")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1.000,00</t>
        </is>
      </c>
      <c r="F33" s="4" t="inlineStr">
        <is>
          <t>100.00</t>
        </is>
      </c>
    </row>
    <row collapsed="false" customFormat="false" customHeight="false" hidden="false" ht="12.1" outlineLevel="0" r="34">
      <c r="A34" s="5" t="s">
        <f>=HYPERLINK("https://leilaoonline.net/lote/detalhe/38545", "024")</f>
      </c>
      <c r="B34" s="4" t="s">
        <f>=HYPERLINK("https://leilaoonline.net/lote/detalhe/38545", " LOTE COM: 10 Switch D-Link 1024D")</f>
      </c>
      <c r="C34" s="4" t="inlineStr">
        <is>
          <t>Não vendido</t>
        </is>
      </c>
      <c r="D34" s="4" t="inlineStr">
        <is>
          <t>0</t>
        </is>
      </c>
      <c r="E34" s="5" t="inlineStr">
        <is>
          <t>500,00</t>
        </is>
      </c>
      <c r="F34" s="4" t="inlineStr">
        <is>
          <t>100.00</t>
        </is>
      </c>
    </row>
    <row collapsed="false" customFormat="false" customHeight="false" hidden="false" ht="12.1" outlineLevel="0" r="35">
      <c r="A35" s="5" t="s">
        <f>=HYPERLINK("https://leilaoonline.net/lote/detalhe/38534", "025")</f>
      </c>
      <c r="B35" s="4" t="s">
        <f>=HYPERLINK("https://leilaoonline.net/lote/detalhe/38534", " LOTE COM: 45 Roteadores Wi-Fi IntelBras N150Mbps")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800,00</t>
        </is>
      </c>
      <c r="F35" s="4" t="inlineStr">
        <is>
          <t>100.00</t>
        </is>
      </c>
    </row>
    <row collapsed="false" customFormat="false" customHeight="false" hidden="false" ht="12.1" outlineLevel="0" r="36">
      <c r="A36" s="5" t="s">
        <f>=HYPERLINK("https://leilaoonline.net/lote/detalhe/38547", "026")</f>
      </c>
      <c r="B36" s="4" t="s">
        <f>=HYPERLINK("https://leilaoonline.net/lote/detalhe/38547", " LOTE COM: 50 Baterias externas, carregadores de mesa")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1.000,00</t>
        </is>
      </c>
      <c r="F36" s="4" t="inlineStr">
        <is>
          <t>100.00</t>
        </is>
      </c>
    </row>
    <row collapsed="false" customFormat="false" customHeight="false" hidden="false" ht="12.1" outlineLevel="0" r="37">
      <c r="A37" s="5" t="s">
        <f>=HYPERLINK("https://leilaoonline.net/lote/detalhe/38532", "027")</f>
      </c>
      <c r="B37" s="4" t="s">
        <f>=HYPERLINK("https://leilaoonline.net/lote/detalhe/38532", " LOTE COM: 40 HD's Internos 2TB")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1.000,00</t>
        </is>
      </c>
      <c r="F37" s="4" t="inlineStr">
        <is>
          <t>100.00</t>
        </is>
      </c>
    </row>
    <row collapsed="false" customFormat="false" customHeight="false" hidden="false" ht="12.1" outlineLevel="0" r="38">
      <c r="A38" s="5" t="s">
        <f>=HYPERLINK("https://leilaoonline.net/lote/detalhe/38540", "028")</f>
      </c>
      <c r="B38" s="4" t="s">
        <f>=HYPERLINK("https://leilaoonline.net/lote/detalhe/38540", " Impressora HP laserjet M9040MFP")</f>
      </c>
      <c r="C38" s="4" t="inlineStr">
        <is>
          <t>Não vendido</t>
        </is>
      </c>
      <c r="D38" s="4" t="inlineStr">
        <is>
          <t>0</t>
        </is>
      </c>
      <c r="E38" s="5" t="inlineStr">
        <is>
          <t>300,00</t>
        </is>
      </c>
      <c r="F38" s="4" t="inlineStr">
        <is>
          <t>50.00</t>
        </is>
      </c>
    </row>
    <row collapsed="false" customFormat="false" customHeight="false" hidden="false" ht="12.1" outlineLevel="0" r="39">
      <c r="A39" s="5" t="s">
        <f>=HYPERLINK("https://leilaoonline.net/lote/detalhe/38531", "029")</f>
      </c>
      <c r="B39" s="4" t="s">
        <f>=HYPERLINK("https://leilaoonline.net/lote/detalhe/38531", " Ar condicionado coolix modelo CLP-48HR V2 quente e Frio")</f>
      </c>
      <c r="C39" s="4" t="inlineStr">
        <is>
          <t>Vendido</t>
        </is>
      </c>
      <c r="D39" s="4" t="inlineStr">
        <is>
          <t>1</t>
        </is>
      </c>
      <c r="E39" s="5" t="inlineStr">
        <is>
          <t>300,00</t>
        </is>
      </c>
      <c r="F39" s="4" t="inlineStr">
        <is>
          <t>50.00</t>
        </is>
      </c>
    </row>
    <row collapsed="false" customFormat="false" customHeight="false" hidden="false" ht="12.1" outlineLevel="0" r="40">
      <c r="A40" s="5" t="s">
        <f>=HYPERLINK("https://leilaoonline.net/lote/detalhe/38538", "030")</f>
      </c>
      <c r="B40" s="4" t="s">
        <f>=HYPERLINK("https://leilaoonline.net/lote/detalhe/38538", " LOTE COM: 3 Pneus BMW 320")</f>
      </c>
      <c r="C40" s="4" t="inlineStr">
        <is>
          <t>Vendido</t>
        </is>
      </c>
      <c r="D40" s="4" t="inlineStr">
        <is>
          <t>1</t>
        </is>
      </c>
      <c r="E40" s="5" t="inlineStr">
        <is>
          <t>150,00</t>
        </is>
      </c>
      <c r="F40" s="4" t="inlineStr">
        <is>
          <t>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2026-09-11T12:25:18.00Z</dcterms:created>
  <dc:creator>Tellks Tecnologia</dc:creator>
  <cp:revision>0</cp:revision>
</cp:coreProperties>
</file>