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CALDEIRAS * COMPRESSORES * TANQUES DE ÓLEO * TRANSFORMADORES(100 a 1000kva) * TORRES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19/11/2019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=HYPERLINK("https://leilaoonline.net/lote/detalhe/36887", "001")</f>
      </c>
      <c r="B11" s="4" t="s">
        <f>=HYPERLINK("https://leilaoonline.net/lote/detalhe/36887", " Caldeira a óleo Eonia 10,5 Kp/ cm²")</f>
      </c>
      <c r="C11" s="4" t="inlineStr">
        <is>
          <t>Vendido</t>
        </is>
      </c>
      <c r="D11" s="4" t="inlineStr">
        <is>
          <t>19</t>
        </is>
      </c>
      <c r="E11" s="5" t="inlineStr">
        <is>
          <t>14.750,00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=HYPERLINK("https://leilaoonline.net/lote/detalhe/36870", "002")</f>
      </c>
      <c r="B12" s="4" t="s">
        <f>=HYPERLINK("https://leilaoonline.net/lote/detalhe/36870", " Caldeira a óleo Senio 10,5 Kp/ cm²")</f>
      </c>
      <c r="C12" s="4" t="inlineStr">
        <is>
          <t>Vendido</t>
        </is>
      </c>
      <c r="D12" s="4" t="inlineStr">
        <is>
          <t>23</t>
        </is>
      </c>
      <c r="E12" s="5" t="inlineStr">
        <is>
          <t>15.500,00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=HYPERLINK("https://leilaoonline.net/lote/detalhe/36874", "003")</f>
      </c>
      <c r="B13" s="4" t="s">
        <f>=HYPERLINK("https://leilaoonline.net/lote/detalhe/36874", " Compressor Atlas Copco ga 707")</f>
      </c>
      <c r="C13" s="4" t="inlineStr">
        <is>
          <t>Vendido</t>
        </is>
      </c>
      <c r="D13" s="4" t="inlineStr">
        <is>
          <t>7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=HYPERLINK("https://leilaoonline.net/lote/detalhe/36881", "004")</f>
      </c>
      <c r="B14" s="4" t="s">
        <f>=HYPERLINK("https://leilaoonline.net/lote/detalhe/36881", " Compressor Wayne 2 cabeçote")</f>
      </c>
      <c r="C14" s="4" t="inlineStr">
        <is>
          <t>Vendido</t>
        </is>
      </c>
      <c r="D14" s="4" t="inlineStr">
        <is>
          <t>22</t>
        </is>
      </c>
      <c r="E14" s="5" t="inlineStr">
        <is>
          <t>3.600,00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=HYPERLINK("https://leilaoonline.net/lote/detalhe/36866", "005")</f>
      </c>
      <c r="B15" s="4" t="s">
        <f>=HYPERLINK("https://leilaoonline.net/lote/detalhe/36866", " Chiler Sabroe (Resfriamento de água)")</f>
      </c>
      <c r="C15" s="4" t="inlineStr">
        <is>
          <t>Vendido</t>
        </is>
      </c>
      <c r="D15" s="4" t="inlineStr">
        <is>
          <t>141</t>
        </is>
      </c>
      <c r="E15" s="5" t="inlineStr">
        <is>
          <t>18.900,00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=HYPERLINK("https://leilaoonline.net/lote/detalhe/36867", "006")</f>
      </c>
      <c r="B16" s="4" t="s">
        <f>=HYPERLINK("https://leilaoonline.net/lote/detalhe/36867", "RESERVATÓRIO C/ 3 MOTOBOMBAS HERO POT. 15 CV")</f>
      </c>
      <c r="C16" s="4" t="inlineStr">
        <is>
          <t>Vendido</t>
        </is>
      </c>
      <c r="D16" s="4" t="inlineStr">
        <is>
          <t>16</t>
        </is>
      </c>
      <c r="E16" s="5" t="inlineStr">
        <is>
          <t>1.250,00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=HYPERLINK("https://leilaoonline.net/lote/detalhe/36878", "007")</f>
      </c>
      <c r="B17" s="4" t="s">
        <f>=HYPERLINK("https://leilaoonline.net/lote/detalhe/36878", " Pulmão de ar comprimido Atlas Copco  10 kgf/cm")</f>
      </c>
      <c r="C17" s="4" t="inlineStr">
        <is>
          <t>Vendido</t>
        </is>
      </c>
      <c r="D17" s="4" t="inlineStr">
        <is>
          <t>26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=HYPERLINK("https://leilaoonline.net/lote/detalhe/36871", "008")</f>
      </c>
      <c r="B18" s="4" t="s">
        <f>=HYPERLINK("https://leilaoonline.net/lote/detalhe/36871", " Torre de refrigeração Alpina 80 sg c/ 4 motobombas HERO")</f>
      </c>
      <c r="C18" s="4" t="inlineStr">
        <is>
          <t>Vendido</t>
        </is>
      </c>
      <c r="D18" s="4" t="inlineStr">
        <is>
          <t>6</t>
        </is>
      </c>
      <c r="E18" s="5" t="inlineStr">
        <is>
          <t>1.250,00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=HYPERLINK("https://leilaoonline.net/lote/detalhe/36885", "009")</f>
      </c>
      <c r="B19" s="4" t="s">
        <f>=HYPERLINK("https://leilaoonline.net/lote/detalhe/36885", "  Tanques para óleo cap. 25920 L")</f>
      </c>
      <c r="C19" s="4" t="inlineStr">
        <is>
          <t>Vendido</t>
        </is>
      </c>
      <c r="D19" s="4" t="inlineStr">
        <is>
          <t>15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=HYPERLINK("https://leilaoonline.net/lote/detalhe/36869", "010")</f>
      </c>
      <c r="B20" s="4" t="s">
        <f>=HYPERLINK("https://leilaoonline.net/lote/detalhe/36869", " Pulmão de ar comprimido Atlas Copco  10 kgf/cm")</f>
      </c>
      <c r="C20" s="4" t="inlineStr">
        <is>
          <t>Vendido</t>
        </is>
      </c>
      <c r="D20" s="4" t="inlineStr">
        <is>
          <t>15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=HYPERLINK("https://leilaoonline.net/lote/detalhe/36883", "011")</f>
      </c>
      <c r="B21" s="4" t="s">
        <f>=HYPERLINK("https://leilaoonline.net/lote/detalhe/36883", " Torre de refrigeração Alpina pequena c/ motobomba pot. 0,75 cv")</f>
      </c>
      <c r="C21" s="4" t="inlineStr">
        <is>
          <t>Vendido</t>
        </is>
      </c>
      <c r="D21" s="4" t="inlineStr">
        <is>
          <t>12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=HYPERLINK("https://leilaoonline.net/lote/detalhe/36886", "012")</f>
      </c>
      <c r="B22" s="4" t="s">
        <f>=HYPERLINK("https://leilaoonline.net/lote/detalhe/36886", " Torre de refrigeração Alpina 80 sg c/ 2 motobombas KSB pot. 20 cv")</f>
      </c>
      <c r="C22" s="4" t="inlineStr">
        <is>
          <t>Vendido</t>
        </is>
      </c>
      <c r="D22" s="4" t="inlineStr">
        <is>
          <t>13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=HYPERLINK("https://leilaoonline.net/lote/detalhe/36868", "013")</f>
      </c>
      <c r="B23" s="4" t="s">
        <f>=HYPERLINK("https://leilaoonline.net/lote/detalhe/36868", " Transformador Trafo 750 kva 220 v cabine 5.3")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10.750,00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=HYPERLINK("https://leilaoonline.net/lote/detalhe/36873", "014")</f>
      </c>
      <c r="B24" s="4" t="s">
        <f>=HYPERLINK("https://leilaoonline.net/lote/detalhe/36873", " Transformador União 500 kva  220 v  5.1")</f>
      </c>
      <c r="C24" s="4" t="inlineStr">
        <is>
          <t>Vendido</t>
        </is>
      </c>
      <c r="D24" s="4" t="inlineStr">
        <is>
          <t>6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=HYPERLINK("https://leilaoonline.net/lote/detalhe/36890", "015")</f>
      </c>
      <c r="B25" s="4" t="s">
        <f>=HYPERLINK("https://leilaoonline.net/lote/detalhe/36890", " Transformador Balestro 750 kva  220 v  5.2")</f>
      </c>
      <c r="C25" s="4" t="inlineStr">
        <is>
          <t>Vendido</t>
        </is>
      </c>
      <c r="D25" s="4" t="inlineStr">
        <is>
          <t>1</t>
        </is>
      </c>
      <c r="E25" s="5" t="inlineStr">
        <is>
          <t>5.800,00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=HYPERLINK("https://leilaoonline.net/lote/detalhe/36876", "016")</f>
      </c>
      <c r="B26" s="4" t="s">
        <f>=HYPERLINK("https://leilaoonline.net/lote/detalhe/36876", " Lote com : 2 Tanques de óleo Tq 001 cap. Aprox. 15000 L C/ motobomba pot. 12,5 cv")</f>
      </c>
      <c r="C26" s="4" t="inlineStr">
        <is>
          <t>Vendido</t>
        </is>
      </c>
      <c r="D26" s="4" t="inlineStr">
        <is>
          <t>14</t>
        </is>
      </c>
      <c r="E26" s="5" t="inlineStr">
        <is>
          <t>2.200,00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=HYPERLINK("https://leilaoonline.net/lote/detalhe/36879", "017")</f>
      </c>
      <c r="B27" s="4" t="s">
        <f>=HYPERLINK("https://leilaoonline.net/lote/detalhe/36879", " Caldeira a lenha Senio 12.0 kp/cm²")</f>
      </c>
      <c r="C27" s="4" t="inlineStr">
        <is>
          <t>Vendido</t>
        </is>
      </c>
      <c r="D27" s="4" t="inlineStr">
        <is>
          <t>198</t>
        </is>
      </c>
      <c r="E27" s="5" t="inlineStr">
        <is>
          <t>60.000,00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=HYPERLINK("https://leilaoonline.net/lote/detalhe/36877", "018")</f>
      </c>
      <c r="B28" s="4" t="s">
        <f>=HYPERLINK("https://leilaoonline.net/lote/detalhe/36877", " Torre de refrigeração Alpina pequena c/ 2 bombas HERO")</f>
      </c>
      <c r="C28" s="4" t="inlineStr">
        <is>
          <t>Vendido</t>
        </is>
      </c>
      <c r="D28" s="4" t="inlineStr">
        <is>
          <t>6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=HYPERLINK("https://leilaoonline.net/lote/detalhe/36889", "019")</f>
      </c>
      <c r="B29" s="4" t="s">
        <f>=HYPERLINK("https://leilaoonline.net/lote/detalhe/36889", " Transformador 750 kva 220 v cabine")</f>
      </c>
      <c r="C29" s="4" t="inlineStr">
        <is>
          <t>Venda condicional</t>
        </is>
      </c>
      <c r="D29" s="4" t="inlineStr">
        <is>
          <t>18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=HYPERLINK("https://leilaoonline.net/lote/detalhe/36882", "020")</f>
      </c>
      <c r="B30" s="4" t="s">
        <f>=HYPERLINK("https://leilaoonline.net/lote/detalhe/36882", " Transformador 112 kva 220 v cabine")</f>
      </c>
      <c r="C30" s="4" t="inlineStr">
        <is>
          <t>Venda condicional</t>
        </is>
      </c>
      <c r="D30" s="4" t="inlineStr">
        <is>
          <t>16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=HYPERLINK("https://leilaoonline.net/lote/detalhe/36880", "021")</f>
      </c>
      <c r="B31" s="4" t="s">
        <f>=HYPERLINK("https://leilaoonline.net/lote/detalhe/36880", " Transformador 750 kva 220 v")</f>
      </c>
      <c r="C31" s="4" t="inlineStr">
        <is>
          <t>Vendido</t>
        </is>
      </c>
      <c r="D31" s="4" t="inlineStr">
        <is>
          <t>27</t>
        </is>
      </c>
      <c r="E31" s="5" t="inlineStr">
        <is>
          <t>10.500,00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=HYPERLINK("https://leilaoonline.net/lote/detalhe/36872", "022")</f>
      </c>
      <c r="B32" s="4" t="s">
        <f>=HYPERLINK("https://leilaoonline.net/lote/detalhe/36872", " Transformador União 750 kva 440/254 v")</f>
      </c>
      <c r="C32" s="4" t="inlineStr">
        <is>
          <t>Vendido</t>
        </is>
      </c>
      <c r="D32" s="4" t="inlineStr">
        <is>
          <t>1</t>
        </is>
      </c>
      <c r="E32" s="5" t="inlineStr">
        <is>
          <t>5.800,00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=HYPERLINK("https://leilaoonline.net/lote/detalhe/36888", "023")</f>
      </c>
      <c r="B33" s="4" t="s">
        <f>=HYPERLINK("https://leilaoonline.net/lote/detalhe/36888", " Transformador Itel 1.000 kva 220 v")</f>
      </c>
      <c r="C33" s="4" t="inlineStr">
        <is>
          <t>Vendido</t>
        </is>
      </c>
      <c r="D33" s="4" t="inlineStr">
        <is>
          <t>27</t>
        </is>
      </c>
      <c r="E33" s="5" t="inlineStr">
        <is>
          <t>13.500,00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=HYPERLINK("https://leilaoonline.net/lote/detalhe/36875", "024")</f>
      </c>
      <c r="B34" s="4" t="s">
        <f>=HYPERLINK("https://leilaoonline.net/lote/detalhe/36875", " Transformador Itel 1.000 kva 220 v")</f>
      </c>
      <c r="C34" s="4" t="inlineStr">
        <is>
          <t>Vendido</t>
        </is>
      </c>
      <c r="D34" s="4" t="inlineStr">
        <is>
          <t>27</t>
        </is>
      </c>
      <c r="E34" s="5" t="inlineStr">
        <is>
          <t>13.500,00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=HYPERLINK("https://leilaoonline.net/lote/detalhe/36891", "025")</f>
      </c>
      <c r="B35" s="4" t="s">
        <f>=HYPERLINK("https://leilaoonline.net/lote/detalhe/36891", " Transformador Itel 750 kva 380 v ")</f>
      </c>
      <c r="C35" s="4" t="inlineStr">
        <is>
          <t>Vendido</t>
        </is>
      </c>
      <c r="D35" s="4" t="inlineStr">
        <is>
          <t>21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=HYPERLINK("https://leilaoonline.net/lote/detalhe/36865", "026")</f>
      </c>
      <c r="B36" s="4" t="s">
        <f>=HYPERLINK("https://leilaoonline.net/lote/detalhe/36865", " Estruturas e móveis diversos")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=HYPERLINK("https://leilaoonline.net/lote/detalhe/36884", "027")</f>
      </c>
      <c r="B37" s="4" t="s">
        <f>=HYPERLINK("https://leilaoonline.net/lote/detalhe/36884", " Estruturas e móveis diversos")</f>
      </c>
      <c r="C37" s="4" t="inlineStr">
        <is>
          <t>Vendido</t>
        </is>
      </c>
      <c r="D37" s="4" t="inlineStr">
        <is>
          <t>7</t>
        </is>
      </c>
      <c r="E37" s="5" t="inlineStr">
        <is>
          <t>1.600,00</t>
        </is>
      </c>
      <c r="F3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2026-06-15T15:05:31.00Z</dcterms:created>
  <dc:creator>Tellks Tecnologia</dc:creator>
  <cp:revision>0</cp:revision>
</cp:coreProperties>
</file>