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JIPE, FIORINOS, TANQUES EM INOX, REATORES, MÁQ. E EQUIP.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=HYPERLINK("https://leilaoonline.net/lote/detalhe/34057", "001")</f>
      </c>
      <c r="B11" s="4" t="s">
        <f>=HYPERLINK("https://leilaoonline.net/lote/detalhe/34057", " TANQUE EM AÇO INOX COM MISTURADOR , COM APROXIMADAMENTE 5000 LITROS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=HYPERLINK("https://leilaoonline.net/lote/detalhe/34061", "002")</f>
      </c>
      <c r="B12" s="4" t="s">
        <f>=HYPERLINK("https://leilaoonline.net/lote/detalhe/34061", " TANQUE EM AÇO INOX COM MISTURADOR , COM APROXIMADAMENTE 5000 LITROS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=HYPERLINK("https://leilaoonline.net/lote/detalhe/34059", "003")</f>
      </c>
      <c r="B13" s="4" t="s">
        <f>=HYPERLINK("https://leilaoonline.net/lote/detalhe/34059", " REATOR COM PARTE INTERNA EM AÇO INOX, COM APROXIMADAMENTE 700 LITROS")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=HYPERLINK("https://leilaoonline.net/lote/detalhe/34060", "004")</f>
      </c>
      <c r="B14" s="4" t="s">
        <f>=HYPERLINK("https://leilaoonline.net/lote/detalhe/34060", " TANQUE EM AÇO INOX COM MISTURADOR , COM APROXIMADAMENTE 10.000 LITROS 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2.400,00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=HYPERLINK("https://leilaoonline.net/lote/detalhe/34058", "005")</f>
      </c>
      <c r="B15" s="4" t="s">
        <f>=HYPERLINK("https://leilaoonline.net/lote/detalhe/34058", " TANQUE EM AÇO INOX COM SISTEMA DE AQUECIMENTO 1/2" CANA COM APROXIMADAMENTE 4000 LITROS")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=HYPERLINK("https://leilaoonline.net/lote/detalhe/34067", "006")</f>
      </c>
      <c r="B16" s="4" t="s">
        <f>=HYPERLINK("https://leilaoonline.net/lote/detalhe/34067", " LOTE CONTENDO 2 CALDEIRAS ELÉTRICAS MARCA ATA, C/PAINEL ELÉTRICO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4.900,00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=HYPERLINK("https://leilaoonline.net/lote/detalhe/34064", "007")</f>
      </c>
      <c r="B17" s="4" t="s">
        <f>=HYPERLINK("https://leilaoonline.net/lote/detalhe/34064", " TANQUE EM AÇO INOX , ENCAMISADO , COM APROXIMADAMENTE 1000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=HYPERLINK("https://leilaoonline.net/lote/detalhe/34075", "008")</f>
      </c>
      <c r="B18" s="4" t="s">
        <f>=HYPERLINK("https://leilaoonline.net/lote/detalhe/34075", " TANQUE EM AÇO INOX , ENCAMISADO , COM APROXIMADAMENTE 600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=HYPERLINK("https://leilaoonline.net/lote/detalhe/34069", "009")</f>
      </c>
      <c r="B19" s="4" t="s">
        <f>=HYPERLINK("https://leilaoonline.net/lote/detalhe/34069", " REATOR EM AÇO INOX, 1/2" CANA , COM APROXIMADAMENTE 1000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=HYPERLINK("https://leilaoonline.net/lote/detalhe/34076", "010")</f>
      </c>
      <c r="B20" s="4" t="s">
        <f>=HYPERLINK("https://leilaoonline.net/lote/detalhe/34076", " TANQUE EM AÇO INOX, COM MISTURADOR COM APROXIMADAMENTE 300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=HYPERLINK("https://leilaoonline.net/lote/detalhe/34068", "011")</f>
      </c>
      <c r="B21" s="4" t="s">
        <f>=HYPERLINK("https://leilaoonline.net/lote/detalhe/34068", " TANQUE EM AÇO INOX COM AQUECIMENTO 1/2" CANA , COM APROXIMADAMENTE 1800 LITROS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=HYPERLINK("https://leilaoonline.net/lote/detalhe/34077", "012")</f>
      </c>
      <c r="B22" s="4" t="s">
        <f>=HYPERLINK("https://leilaoonline.net/lote/detalhe/34077", " TANQUE AM AÇO INOX COM SERPENTINA INTERNA COM APROXIMADAMENTE 2460 LITROS , 5 KG DE PRESSÃO")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=HYPERLINK("https://leilaoonline.net/lote/detalhe/34063", "013")</f>
      </c>
      <c r="B23" s="4" t="s">
        <f>=HYPERLINK("https://leilaoonline.net/lote/detalhe/34063", " TANQUE EM AÇO INOX, COM MISTURADOR  E SERPENTINA INTERNA COM APROXIMADAMENTE 2500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=HYPERLINK("https://leilaoonline.net/lote/detalhe/34083", "014")</f>
      </c>
      <c r="B24" s="4" t="s">
        <f>=HYPERLINK("https://leilaoonline.net/lote/detalhe/34083", " TANQUE EM AÇO INOX , COM APROXIMADAMENTE 8000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=HYPERLINK("https://leilaoonline.net/lote/detalhe/34070", "015")</f>
      </c>
      <c r="B25" s="4" t="s">
        <f>=HYPERLINK("https://leilaoonline.net/lote/detalhe/34070", " TANQUE EM AÇO INOX COM AQUECIMENTO 1/2" CANA , COM APROXIMADAMENTE 3000 LITROS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=HYPERLINK("https://leilaoonline.net/lote/detalhe/34079", "016")</f>
      </c>
      <c r="B26" s="4" t="s">
        <f>=HYPERLINK("https://leilaoonline.net/lote/detalhe/34079", " TANQUE EM AÇO INOX COM MISTURADOR , COM APROXIMADAMENTE 1000 LITROS ")</f>
      </c>
      <c r="C26" s="4" t="inlineStr">
        <is>
          <t>Vendido</t>
        </is>
      </c>
      <c r="D26" s="4" t="inlineStr">
        <is>
          <t>1</t>
        </is>
      </c>
      <c r="E26" s="5" t="inlineStr">
        <is>
          <t>750,00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=HYPERLINK("https://leilaoonline.net/lote/detalhe/34071", "017")</f>
      </c>
      <c r="B27" s="4" t="s">
        <f>=HYPERLINK("https://leilaoonline.net/lote/detalhe/34071", " TANQUE EM AÇO INOX , ENCAMISADO , COM APROXIMADAMENTE 600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=HYPERLINK("https://leilaoonline.net/lote/detalhe/34078", "018")</f>
      </c>
      <c r="B28" s="4" t="s">
        <f>=HYPERLINK("https://leilaoonline.net/lote/detalhe/34078", " MISTURADOR EM AÇO INOX , TIPO V, COM APROXIMADAMENTE 600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=HYPERLINK("https://leilaoonline.net/lote/detalhe/34066", "019")</f>
      </c>
      <c r="B29" s="4" t="s">
        <f>=HYPERLINK("https://leilaoonline.net/lote/detalhe/34066", " TANQUE EM AÇO INOX , COM MISTURADOR  COM APROXIMADAMENTE 2300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=HYPERLINK("https://leilaoonline.net/lote/detalhe/34072", "020")</f>
      </c>
      <c r="B30" s="4" t="s">
        <f>=HYPERLINK("https://leilaoonline.net/lote/detalhe/34072", " TANQUE EM AÇO INOX , COM APROXIMADAMENTE 1150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=HYPERLINK("https://leilaoonline.net/lote/detalhe/34062", "021")</f>
      </c>
      <c r="B31" s="4" t="s">
        <f>=HYPERLINK("https://leilaoonline.net/lote/detalhe/34062", " TANQUE EM AÇO INOX , COM APROXIMADAMENTE 1170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=HYPERLINK("https://leilaoonline.net/lote/detalhe/34081", "022")</f>
      </c>
      <c r="B32" s="4" t="s">
        <f>=HYPERLINK("https://leilaoonline.net/lote/detalhe/34081", " VASO CONSTRUIDO EM AÇO INOX , COM APROXIMADAMENTE 3200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=HYPERLINK("https://leilaoonline.net/lote/detalhe/34065", "023")</f>
      </c>
      <c r="B33" s="4" t="s">
        <f>=HYPERLINK("https://leilaoonline.net/lote/detalhe/34065", " CICLONE EM AÇO INOX, COM APROXIMADAMENTE 6000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=HYPERLINK("https://leilaoonline.net/lote/detalhe/34082", "024")</f>
      </c>
      <c r="B34" s="4" t="s">
        <f>=HYPERLINK("https://leilaoonline.net/lote/detalhe/34082", " MISTURADOR EM AÇO INOX, COM APROXIMADAMENTE 800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=HYPERLINK("https://leilaoonline.net/lote/detalhe/34074", "025")</f>
      </c>
      <c r="B35" s="4" t="s">
        <f>=HYPERLINK("https://leilaoonline.net/lote/detalhe/34074", " VASO CONSTRUIDO EM AÇO INOX , COM APROXIMADAMENTE 500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=HYPERLINK("https://leilaoonline.net/lote/detalhe/34080", "026")</f>
      </c>
      <c r="B36" s="4" t="s">
        <f>=HYPERLINK("https://leilaoonline.net/lote/detalhe/34080", " TROCADOR DE CALOR")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=HYPERLINK("https://leilaoonline.net/lote/detalhe/34073", "027")</f>
      </c>
      <c r="B37" s="4" t="s">
        <f>=HYPERLINK("https://leilaoonline.net/lote/detalhe/34073", " VASO CONSTRUIDO EM AÇO INOX , COM APROXIMADAMENTE 600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=HYPERLINK("https://leilaoonline.net/lote/detalhe/34084", "028")</f>
      </c>
      <c r="B38" s="4" t="s">
        <f>=HYPERLINK("https://leilaoonline.net/lote/detalhe/34084", " TANQUE EM AÇO INOX , COM MISTURADOR  COM APROXIMADAMENTE 200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=HYPERLINK("https://leilaoonline.net/lote/detalhe/34085", "029")</f>
      </c>
      <c r="B39" s="4" t="s">
        <f>=HYPERLINK("https://leilaoonline.net/lote/detalhe/34085", " TANQUE EM AÇO INOX , COM MISTURADOR  COM APROXIMADAMENTE 1200 LITROS")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=HYPERLINK("https://leilaoonline.net/lote/detalhe/34087", "030")</f>
      </c>
      <c r="B40" s="4" t="s">
        <f>=HYPERLINK("https://leilaoonline.net/lote/detalhe/34087", " TANQUE EM AÇO INOX , COM 2  MISTURADORES,   COM APROXIMADAMENTE 200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=HYPERLINK("https://leilaoonline.net/lote/detalhe/34086", "031")</f>
      </c>
      <c r="B41" s="4" t="s">
        <f>=HYPERLINK("https://leilaoonline.net/lote/detalhe/34086", " TANQUE EM AÇO INOX COM MISTURADOR , COM APROXIMADAMENTE 3200 LITROS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=HYPERLINK("https://leilaoonline.net/lote/detalhe/34089", "032")</f>
      </c>
      <c r="B42" s="4" t="s">
        <f>=HYPERLINK("https://leilaoonline.net/lote/detalhe/34089", " LOTE COMPOSTO DE 4 TANQUES EM AÇO INOX DE APROXIMADAMENTE 500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=HYPERLINK("https://leilaoonline.net/lote/detalhe/34090", "033")</f>
      </c>
      <c r="B43" s="4" t="s">
        <f>=HYPERLINK("https://leilaoonline.net/lote/detalhe/34090", " LOTE COMPOSTO DE 4 TANQUES EM AÇO INOX DE APROXIMADAMENTE 500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=HYPERLINK("https://leilaoonline.net/lote/detalhe/34091", "034")</f>
      </c>
      <c r="B44" s="4" t="s">
        <f>=HYPERLINK("https://leilaoonline.net/lote/detalhe/34091", " LOTE COMPOSTO DE 4 TANQUES EM AÇO INOX DE APROXIMADAMENTE 500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=HYPERLINK("https://leilaoonline.net/lote/detalhe/34088", "035")</f>
      </c>
      <c r="B45" s="4" t="s">
        <f>=HYPERLINK("https://leilaoonline.net/lote/detalhe/34088", " LOTE COMPOSTO DE 4 TANQUES EM AÇO INOX DE APROXIMADAMENTE 500 LITROS")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=HYPERLINK("https://leilaoonline.net/lote/detalhe/34105", "036")</f>
      </c>
      <c r="B46" s="4" t="s">
        <f>=HYPERLINK("https://leilaoonline.net/lote/detalhe/34105", " LOTE COMPOSTO DE 4 TANQUES EM AÇO INOX DE APROXIMADAMENTE 500 LITROS")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=HYPERLINK("https://leilaoonline.net/lote/detalhe/34092", "037")</f>
      </c>
      <c r="B47" s="4" t="s">
        <f>=HYPERLINK("https://leilaoonline.net/lote/detalhe/34092", " VASO CONSTRUIDO EM AÇO INOX , COM APROXIMADAMENTE 800 LITROS")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=HYPERLINK("https://leilaoonline.net/lote/detalhe/34097", "038")</f>
      </c>
      <c r="B48" s="4" t="s">
        <f>=HYPERLINK("https://leilaoonline.net/lote/detalhe/34097", " AUTOCLAVE EM AÇO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=HYPERLINK("https://leilaoonline.net/lote/detalhe/34111", "039")</f>
      </c>
      <c r="B49" s="4" t="s">
        <f>=HYPERLINK("https://leilaoonline.net/lote/detalhe/34111", " TANQUE EM AÇO INOX, COM CAMISA , COM APROXIMADAMENTE 600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=HYPERLINK("https://leilaoonline.net/lote/detalhe/34100", "040")</f>
      </c>
      <c r="B50" s="4" t="s">
        <f>=HYPERLINK("https://leilaoonline.net/lote/detalhe/34100", " TANQUE EM AÇO INOX, COM A APROXIMADAMENTE 10000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=HYPERLINK("https://leilaoonline.net/lote/detalhe/34108", "041")</f>
      </c>
      <c r="B51" s="4" t="s">
        <f>=HYPERLINK("https://leilaoonline.net/lote/detalhe/34108", " TROCADOR DE CALOR COM 20 M2 DE AREA DE TROCA TERMICA")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=HYPERLINK("https://leilaoonline.net/lote/detalhe/34093", "042")</f>
      </c>
      <c r="B52" s="4" t="s">
        <f>=HYPERLINK("https://leilaoonline.net/lote/detalhe/34093", " TACHO EM AÇO INOX , COM CAMISA , PARA FABRICAÇÃO DE DOCES ")</f>
      </c>
      <c r="C52" s="4" t="inlineStr">
        <is>
          <t>Vendido</t>
        </is>
      </c>
      <c r="D52" s="4" t="inlineStr">
        <is>
          <t>6</t>
        </is>
      </c>
      <c r="E52" s="5" t="inlineStr">
        <is>
          <t>1.500,00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=HYPERLINK("https://leilaoonline.net/lote/detalhe/34117", "043")</f>
      </c>
      <c r="B53" s="4" t="s">
        <f>=HYPERLINK("https://leilaoonline.net/lote/detalhe/34117", " DESTILADOR EM AÇO INOX COM APROXIMADAMENTE 100 LITROS")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=HYPERLINK("https://leilaoonline.net/lote/detalhe/34098", "044")</f>
      </c>
      <c r="B54" s="4" t="s">
        <f>=HYPERLINK("https://leilaoonline.net/lote/detalhe/34098", " TANQUE EM ALUMINIO COM AGITADOR COM APROXIMADAENTE 400 LITROS")</f>
      </c>
      <c r="C54" s="4" t="inlineStr">
        <is>
          <t>Vendido</t>
        </is>
      </c>
      <c r="D54" s="4" t="inlineStr">
        <is>
          <t>2</t>
        </is>
      </c>
      <c r="E54" s="5" t="inlineStr">
        <is>
          <t>700,00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=HYPERLINK("https://leilaoonline.net/lote/detalhe/34116", "045")</f>
      </c>
      <c r="B55" s="4" t="s">
        <f>=HYPERLINK("https://leilaoonline.net/lote/detalhe/34116", " VASO CONSTRUIDO EM AÇO INOX , COM APROXIMADAMENTE 800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=HYPERLINK("https://leilaoonline.net/lote/detalhe/34094", "046")</f>
      </c>
      <c r="B56" s="4" t="s">
        <f>=HYPERLINK("https://leilaoonline.net/lote/detalhe/34094", " VASO CONSTRUIDO EM AÇO INOX , COM APROXIMADAMENTE 1800 LITROS")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=HYPERLINK("https://leilaoonline.net/lote/detalhe/34113", "047")</f>
      </c>
      <c r="B57" s="4" t="s">
        <f>=HYPERLINK("https://leilaoonline.net/lote/detalhe/34113", " TROCADOR DE CALOR COM 20 M2 DE AREA DE TROCA TERMICA")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=HYPERLINK("https://leilaoonline.net/lote/detalhe/34099", "048")</f>
      </c>
      <c r="B58" s="4" t="s">
        <f>=HYPERLINK("https://leilaoonline.net/lote/detalhe/34099", " VASO CONSTRUIDO EM AÇO INOX , COM APROXIMADAMENTE 100 LITROS")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=HYPERLINK("https://leilaoonline.net/lote/detalhe/34118", "049")</f>
      </c>
      <c r="B59" s="4" t="s">
        <f>=HYPERLINK("https://leilaoonline.net/lote/detalhe/34118", " MISTURADOR HORIZONTAL COM 2 ROSCA EM AÇO INOX")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=HYPERLINK("https://leilaoonline.net/lote/detalhe/34106", "050")</f>
      </c>
      <c r="B60" s="4" t="s">
        <f>=HYPERLINK("https://leilaoonline.net/lote/detalhe/34106", " REATOR EM AÇO INOX, 1/2" CANA , COM APROXIMADAMENTE 1000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6.800,00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=HYPERLINK("https://leilaoonline.net/lote/detalhe/34125", "051")</f>
      </c>
      <c r="B61" s="4" t="s">
        <f>=HYPERLINK("https://leilaoonline.net/lote/detalhe/34125", " REATOR EM AÇO INOX, COM CAMISA  , COM APROXIMADAMENTE 1000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=HYPERLINK("https://leilaoonline.net/lote/detalhe/34095", "052")</f>
      </c>
      <c r="B62" s="4" t="s">
        <f>=HYPERLINK("https://leilaoonline.net/lote/detalhe/34095", " REATOR EM AÇO INOX, COM CAMISA  , COM APROXIMADAMENTE 1000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6.800,00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=HYPERLINK("https://leilaoonline.net/lote/detalhe/34114", "053")</f>
      </c>
      <c r="B63" s="4" t="s">
        <f>=HYPERLINK("https://leilaoonline.net/lote/detalhe/34114", " REATOR EM AÇO INOX, COM CAMISA  , COM APROXIMADAMENTE 1000 LITROS")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6.800,00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=HYPERLINK("https://leilaoonline.net/lote/detalhe/34103", "054")</f>
      </c>
      <c r="B64" s="4" t="s">
        <f>=HYPERLINK("https://leilaoonline.net/lote/detalhe/34103", " VASO CONSTRUIDO EM AÇO INOX , COM APROXIMADAMENTE 1000 LITROS")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=HYPERLINK("https://leilaoonline.net/lote/detalhe/34122", "055")</f>
      </c>
      <c r="B65" s="4" t="s">
        <f>=HYPERLINK("https://leilaoonline.net/lote/detalhe/34122", " REATOR EM AÇO INOX, COM CAMISA  , COM APROXIMADAMENTE 2000 LITROS")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=HYPERLINK("https://leilaoonline.net/lote/detalhe/34101", "056")</f>
      </c>
      <c r="B66" s="4" t="s">
        <f>=HYPERLINK("https://leilaoonline.net/lote/detalhe/34101", " TANQUE HORIZONTAL EM AÇO INOX, SOBRE CHASSI 5500 LITROS")</f>
      </c>
      <c r="C66" s="4" t="inlineStr">
        <is>
          <t>Vendido</t>
        </is>
      </c>
      <c r="D66" s="4" t="inlineStr">
        <is>
          <t>1</t>
        </is>
      </c>
      <c r="E66" s="5" t="inlineStr">
        <is>
          <t>3.500,00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=HYPERLINK("https://leilaoonline.net/lote/detalhe/34123", "057")</f>
      </c>
      <c r="B67" s="4" t="s">
        <f>=HYPERLINK("https://leilaoonline.net/lote/detalhe/34123", " TANQUE HORIZONTAL EM AÇO INOX, SOBRE CHASSI 5500 LITROS")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=HYPERLINK("https://leilaoonline.net/lote/detalhe/34109", "058")</f>
      </c>
      <c r="B68" s="4" t="s">
        <f>=HYPERLINK("https://leilaoonline.net/lote/detalhe/34109", " MISTURADOR EM AÇO INOX , TAMBOREADOR COM APROXIMADAMENTE 100 LITROS")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=HYPERLINK("https://leilaoonline.net/lote/detalhe/34112", "059")</f>
      </c>
      <c r="B69" s="4" t="s">
        <f>=HYPERLINK("https://leilaoonline.net/lote/detalhe/34112", " MISTURADOR EM AÇO INOX , PARA MASSA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=HYPERLINK("https://leilaoonline.net/lote/detalhe/34110", "060")</f>
      </c>
      <c r="B70" s="4" t="s">
        <f>=HYPERLINK("https://leilaoonline.net/lote/detalhe/34110", " TANQUE EM AÇO INOX ,  COM APROXIMADAMENTE 2000 LITROS")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=HYPERLINK("https://leilaoonline.net/lote/detalhe/34121", "061")</f>
      </c>
      <c r="B71" s="4" t="s">
        <f>=HYPERLINK("https://leilaoonline.net/lote/detalhe/34121", " AUTOCLAVE EM AÇO INOX, VERTICAL COM APROXIMADAMENTE 2000 LITROS")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1.800,00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=HYPERLINK("https://leilaoonline.net/lote/detalhe/34096", "062")</f>
      </c>
      <c r="B72" s="4" t="s">
        <f>=HYPERLINK("https://leilaoonline.net/lote/detalhe/34096", " 2 TANQUES EM AÇO INOX DE APROXIMADAMENTE 200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=HYPERLINK("https://leilaoonline.net/lote/detalhe/34127", "063")</f>
      </c>
      <c r="B73" s="4" t="s">
        <f>=HYPERLINK("https://leilaoonline.net/lote/detalhe/34127", " TANQUE EM AÇO INOX , COM  APROXIMADAMENTE 500 LITROS")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=HYPERLINK("https://leilaoonline.net/lote/detalhe/34102", "064")</f>
      </c>
      <c r="B74" s="4" t="s">
        <f>=HYPERLINK("https://leilaoonline.net/lote/detalhe/34102", " VASO EM AÇO INOX, COM APROXIMADAMENTE 1010 LITROS")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=HYPERLINK("https://leilaoonline.net/lote/detalhe/34130", "065")</f>
      </c>
      <c r="B75" s="4" t="s">
        <f>=HYPERLINK("https://leilaoonline.net/lote/detalhe/34130", " TANQUE EM AÇO INOX, COM MISTURADOR,  COM APROXIMADAMENTE 250 LITROS")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=HYPERLINK("https://leilaoonline.net/lote/detalhe/34104", "066")</f>
      </c>
      <c r="B76" s="4" t="s">
        <f>=HYPERLINK("https://leilaoonline.net/lote/detalhe/34104", " TACHO EM AÇO INOX , COM CAMISA , PARA FABRICAÇÃO DE DOCES ")</f>
      </c>
      <c r="C76" s="4" t="inlineStr">
        <is>
          <t>Vendido</t>
        </is>
      </c>
      <c r="D76" s="4" t="inlineStr">
        <is>
          <t>5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=HYPERLINK("https://leilaoonline.net/lote/detalhe/34124", "067")</f>
      </c>
      <c r="B77" s="4" t="s">
        <f>=HYPERLINK("https://leilaoonline.net/lote/detalhe/34124", " DESTILADOR EM AÇO INOX COM APROXIMADAMENTE 200 LITROS")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=HYPERLINK("https://leilaoonline.net/lote/detalhe/34107", "068")</f>
      </c>
      <c r="B78" s="4" t="s">
        <f>=HYPERLINK("https://leilaoonline.net/lote/detalhe/34107", " VASO DE PRESSÃO , EM AÇO CARBONO COM APROXIMADAMENTE 14000 LITROS")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=HYPERLINK("https://leilaoonline.net/lote/detalhe/34119", "069")</f>
      </c>
      <c r="B79" s="4" t="s">
        <f>=HYPERLINK("https://leilaoonline.net/lote/detalhe/34119", " REATOR EM AÇO INOX , COM APROXIMADAMETE 5000 LITROS")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=HYPERLINK("https://leilaoonline.net/lote/detalhe/34131", "070")</f>
      </c>
      <c r="B80" s="4" t="s">
        <f>=HYPERLINK("https://leilaoonline.net/lote/detalhe/34131", " TANQUE EM AÇO INOX, COM CAMISA EXTERNA AÇO CARBONO , COM APROXIMADAMENTE 2000 LITROS")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=HYPERLINK("https://leilaoonline.net/lote/detalhe/34120", "071")</f>
      </c>
      <c r="B81" s="4" t="s">
        <f>=HYPERLINK("https://leilaoonline.net/lote/detalhe/34120", " MOINHO EM AÇO INOX")</f>
      </c>
      <c r="C81" s="4" t="inlineStr">
        <is>
          <t>Vendido</t>
        </is>
      </c>
      <c r="D81" s="4" t="inlineStr">
        <is>
          <t>1</t>
        </is>
      </c>
      <c r="E81" s="5" t="inlineStr">
        <is>
          <t>750,00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=HYPERLINK("https://leilaoonline.net/lote/detalhe/34134", "072")</f>
      </c>
      <c r="B82" s="4" t="s">
        <f>=HYPERLINK("https://leilaoonline.net/lote/detalhe/34134", " TANQUE EM AÇO INOX ,  COM APROXIMADAMENTE 900 LITROS")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=HYPERLINK("https://leilaoonline.net/lote/detalhe/34132", "073")</f>
      </c>
      <c r="B83" s="4" t="s">
        <f>=HYPERLINK("https://leilaoonline.net/lote/detalhe/34132", " FILTRO DE AÇO INOX, GRANDE PORTE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=HYPERLINK("https://leilaoonline.net/lote/detalhe/34115", "074")</f>
      </c>
      <c r="B84" s="4" t="s">
        <f>=HYPERLINK("https://leilaoonline.net/lote/detalhe/34115", " VASO CONSTRUIDO EM AÇO INOX , COM APROXIMADAMENTE 300 LITROS")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=HYPERLINK("https://leilaoonline.net/lote/detalhe/34129", "075")</f>
      </c>
      <c r="B85" s="4" t="s">
        <f>=HYPERLINK("https://leilaoonline.net/lote/detalhe/34129", " VASO CONSTRUIDO EM AÇO INOX , COM APROXIMADAMENTE 500 LITROS")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=HYPERLINK("https://leilaoonline.net/lote/detalhe/34162", "076")</f>
      </c>
      <c r="B86" s="4" t="s">
        <f>=HYPERLINK("https://leilaoonline.net/lote/detalhe/34162", " MOINHO PARA ALIMENTO KUSTNER")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=HYPERLINK("https://leilaoonline.net/lote/detalhe/34136", "077")</f>
      </c>
      <c r="B87" s="4" t="s">
        <f>=HYPERLINK("https://leilaoonline.net/lote/detalhe/34136", " TANQUE DE COMPRESSOR  DE AR BARIONKAR (FALTA CABEÇOTE DO COMPRESSOR), COM MOTOR DEACIONAMENTO A DIESEL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=HYPERLINK("https://leilaoonline.net/lote/detalhe/34152", "078")</f>
      </c>
      <c r="B88" s="4" t="s">
        <f>=HYPERLINK("https://leilaoonline.net/lote/detalhe/34152", " MAQUINA DE SOLDA BAMBOZZI, ACIONADA POR MOTOR DIESEL YANMAAR NSB 18")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=HYPERLINK("https://leilaoonline.net/lote/detalhe/34138", "079")</f>
      </c>
      <c r="B89" s="4" t="s">
        <f>=HYPERLINK("https://leilaoonline.net/lote/detalhe/34138", " TORNO REVÓLVER APEKA, MODELO TR 388")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=HYPERLINK("https://leilaoonline.net/lote/detalhe/34169", "080")</f>
      </c>
      <c r="B90" s="4" t="s">
        <f>=HYPERLINK("https://leilaoonline.net/lote/detalhe/34169", " FURADEIRA HORIZONTAL BREVET, C/ ACIONAMENTO HIDRÁULICO C/ 4 MANDRIS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=HYPERLINK("https://leilaoonline.net/lote/detalhe/34128", "081")</f>
      </c>
      <c r="B91" s="4" t="s">
        <f>=HYPERLINK("https://leilaoonline.net/lote/detalhe/34128", " BANCADA DE MONTAGEM DE DISPOSITIVO")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=HYPERLINK("https://leilaoonline.net/lote/detalhe/34173", "082")</f>
      </c>
      <c r="B92" s="4" t="s">
        <f>=HYPERLINK("https://leilaoonline.net/lote/detalhe/34173", " PAINEL ELÉTRICO DE CONTROLE")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=HYPERLINK("https://leilaoonline.net/lote/detalhe/34137", "083")</f>
      </c>
      <c r="B93" s="4" t="s">
        <f>=HYPERLINK("https://leilaoonline.net/lote/detalhe/34137", " CABOS DE COMANDO DIVERSOS, PARA VEÍCULOS/MÁQUINAS/CAMINHÕES/TRATORES 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=HYPERLINK("https://leilaoonline.net/lote/detalhe/34172", "084")</f>
      </c>
      <c r="B94" s="4" t="s">
        <f>=HYPERLINK("https://leilaoonline.net/lote/detalhe/34172", " PEÇAS AUTOMOTIVAS DIVERSAS")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=HYPERLINK("https://leilaoonline.net/lote/detalhe/34133", "085")</f>
      </c>
      <c r="B95" s="4" t="s">
        <f>=HYPERLINK("https://leilaoonline.net/lote/detalhe/34133", " PORCAS E ARRUELAS DIVERSAS")</f>
      </c>
      <c r="C95" s="4" t="inlineStr">
        <is>
          <t>Vendido</t>
        </is>
      </c>
      <c r="D95" s="4" t="inlineStr">
        <is>
          <t>1</t>
        </is>
      </c>
      <c r="E95" s="5" t="inlineStr">
        <is>
          <t>950,00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=HYPERLINK("https://leilaoonline.net/lote/detalhe/34178", "086")</f>
      </c>
      <c r="B96" s="4" t="s">
        <f>=HYPERLINK("https://leilaoonline.net/lote/detalhe/34178", " 16 BOBINAS DE MANGUEIRAS DE AÇO REVESTIDAS. PARA UTILIZAÇÃO EM CABOS DE COMANDO")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=HYPERLINK("https://leilaoonline.net/lote/detalhe/34159", "087")</f>
      </c>
      <c r="B97" s="4" t="s">
        <f>=HYPERLINK("https://leilaoonline.net/lote/detalhe/34159", " ROLAMENTOS AUTOMOTIVOS MARCA KOYO")</f>
      </c>
      <c r="C97" s="4" t="inlineStr">
        <is>
          <t>Vendido</t>
        </is>
      </c>
      <c r="D97" s="4" t="inlineStr">
        <is>
          <t>2</t>
        </is>
      </c>
      <c r="E97" s="5" t="inlineStr">
        <is>
          <t>950,00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=HYPERLINK("https://leilaoonline.net/lote/detalhe/34181", "088")</f>
      </c>
      <c r="B98" s="4" t="s">
        <f>=HYPERLINK("https://leilaoonline.net/lote/detalhe/34181", " PEÇAS AUTOMOTIVAS DE DIVERSOS MODELOS. OBS.: CAIXAS PLÁSTICAS NÃO ESTÃO INCLUSAS NO LOTE")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=HYPERLINK("https://leilaoonline.net/lote/detalhe/34151", "089")</f>
      </c>
      <c r="B99" s="4" t="s">
        <f>=HYPERLINK("https://leilaoonline.net/lote/detalhe/34151", " TONNERS PARA COPIADORAS DIVERSOS")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=HYPERLINK("https://leilaoonline.net/lote/detalhe/34153", "091")</f>
      </c>
      <c r="B100" s="4" t="s">
        <f>=HYPERLINK("https://leilaoonline.net/lote/detalhe/34153", " FURADEIRA MARINARO, P/ VIDRO OU GRANITO, C/ BRAÇO DE FIXAÇÃO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=HYPERLINK("https://leilaoonline.net/lote/detalhe/34179", "092")</f>
      </c>
      <c r="B101" s="4" t="s">
        <f>=HYPERLINK("https://leilaoonline.net/lote/detalhe/34179", " 5 MOTORES WEG, SENDO 4 POT. 20 CV E 1 POT. 25 CV")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2.900,00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=HYPERLINK("https://leilaoonline.net/lote/detalhe/34171", "093")</f>
      </c>
      <c r="B102" s="4" t="s">
        <f>=HYPERLINK("https://leilaoonline.net/lote/detalhe/34171", " 6 MOTORES WEG, POT.: 20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=HYPERLINK("https://leilaoonline.net/lote/detalhe/34170", "094")</f>
      </c>
      <c r="B103" s="4" t="s">
        <f>=HYPERLINK("https://leilaoonline.net/lote/detalhe/34170", "JIPE WILLYS OVERLAND. ANO 1961, TRAÇÃO 4X4, DIREÇÃO HIDRÁULICA, CÂMBIO 4 MARCHAS, CAPOTA DE LONA, A GASOLINA")</f>
      </c>
      <c r="C103" s="4" t="inlineStr">
        <is>
          <t>Vendido</t>
        </is>
      </c>
      <c r="D103" s="4" t="inlineStr">
        <is>
          <t>12</t>
        </is>
      </c>
      <c r="E103" s="5" t="inlineStr">
        <is>
          <t>14.750,00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=HYPERLINK("https://leilaoonline.net/lote/detalhe/34190", "095")</f>
      </c>
      <c r="B104" s="4" t="s">
        <f>=HYPERLINK("https://leilaoonline.net/lote/detalhe/34190", " MÓVEIS P/ ESCRITÓRIO DIVERSOS")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1.800,00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=HYPERLINK("https://leilaoonline.net/lote/detalhe/34194", "096")</f>
      </c>
      <c r="B105" s="4" t="s">
        <f>=HYPERLINK("https://leilaoonline.net/lote/detalhe/34194", " 2 REATORES MDG 250, ANO: 1990, CAP. 250 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=HYPERLINK("https://leilaoonline.net/lote/detalhe/34174", "097")</f>
      </c>
      <c r="B106" s="4" t="s">
        <f>=HYPERLINK("https://leilaoonline.net/lote/detalhe/34174", " TANQUE EM INOX, DIM. 1200 X 950 MM")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=HYPERLINK("https://leilaoonline.net/lote/detalhe/34191", "098")</f>
      </c>
      <c r="B107" s="4" t="s">
        <f>=HYPERLINK("https://leilaoonline.net/lote/detalhe/34191", " TANQUE EM INOX, DIM. 1600 X 1100 MM")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=HYPERLINK("https://leilaoonline.net/lote/detalhe/34175", "099")</f>
      </c>
      <c r="B108" s="4" t="s">
        <f>=HYPERLINK("https://leilaoonline.net/lote/detalhe/34175", " MISTURADOR EM INOX, DIM. 1700 X 1000 MM")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=HYPERLINK("https://leilaoonline.net/lote/detalhe/34193", "100")</f>
      </c>
      <c r="B109" s="4" t="s">
        <f>=HYPERLINK("https://leilaoonline.net/lote/detalhe/34193", " TROCADOR DE CALOR, DIM. 2850 X 320 MM")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=HYPERLINK("https://leilaoonline.net/lote/detalhe/34176", "101")</f>
      </c>
      <c r="B110" s="4" t="s">
        <f>=HYPERLINK("https://leilaoonline.net/lote/detalhe/34176", " TROCADOR DE CALOR, DIM. 1700 X 400 MM")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=HYPERLINK("https://leilaoonline.net/lote/detalhe/34177", "102")</f>
      </c>
      <c r="B111" s="4" t="s">
        <f>=HYPERLINK("https://leilaoonline.net/lote/detalhe/34177", " TROCADOR DE CALOR (PASTEURIZADOR) APV HXBR")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=HYPERLINK("https://leilaoonline.net/lote/detalhe/34192", "103")</f>
      </c>
      <c r="B112" s="4" t="s">
        <f>=HYPERLINK("https://leilaoonline.net/lote/detalhe/34192", " FORNO EM INOX RATIONAL CM101")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1.900,00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=HYPERLINK("https://leilaoonline.net/lote/detalhe/34184", "104")</f>
      </c>
      <c r="B113" s="4" t="s">
        <f>=HYPERLINK("https://leilaoonline.net/lote/detalhe/34184", " 2 VENTOINHAS POLLRICH")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1.200,00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=HYPERLINK("https://leilaoonline.net/lote/detalhe/34195", "105")</f>
      </c>
      <c r="B114" s="4" t="s">
        <f>=HYPERLINK("https://leilaoonline.net/lote/detalhe/34195", " 2 VENTOINHAS POLLRICH")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=HYPERLINK("https://leilaoonline.net/lote/detalhe/34182", "106")</f>
      </c>
      <c r="B115" s="4" t="s">
        <f>=HYPERLINK("https://leilaoonline.net/lote/detalhe/34182", " BOMBA VERDEFLEX")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=HYPERLINK("https://leilaoonline.net/lote/detalhe/34208", "107")</f>
      </c>
      <c r="B116" s="4" t="s">
        <f>=HYPERLINK("https://leilaoonline.net/lote/detalhe/34208", " FILTRO EM AÇO INOX")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=HYPERLINK("https://leilaoonline.net/lote/detalhe/34186", "108")</f>
      </c>
      <c r="B117" s="4" t="s">
        <f>=HYPERLINK("https://leilaoonline.net/lote/detalhe/34186", " 9 MOTORES ELÉTRICOS DIVERSOS E 1 BOMBA EM INOX")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1.900,00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=HYPERLINK("https://leilaoonline.net/lote/detalhe/34205", "109")</f>
      </c>
      <c r="B118" s="4" t="s">
        <f>=HYPERLINK("https://leilaoonline.net/lote/detalhe/34205", " 4 CENTRÍFUGAS C/ MOTOR ELÉTRICO POT.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=HYPERLINK("https://leilaoonline.net/lote/detalhe/34187", "110")</f>
      </c>
      <c r="B119" s="4" t="s">
        <f>=HYPERLINK("https://leilaoonline.net/lote/detalhe/34187", " MOTOR ELÉTRICO WEG POT. 125 CV")</f>
      </c>
      <c r="C119" s="4" t="inlineStr">
        <is>
          <t>Vendido</t>
        </is>
      </c>
      <c r="D119" s="4" t="inlineStr">
        <is>
          <t>7</t>
        </is>
      </c>
      <c r="E119" s="5" t="inlineStr">
        <is>
          <t>2.750,00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=HYPERLINK("https://leilaoonline.net/lote/detalhe/34207", "111")</f>
      </c>
      <c r="B120" s="4" t="s">
        <f>=HYPERLINK("https://leilaoonline.net/lote/detalhe/34207", " MOTOR ELÉTRICO WEG POT. 200CV")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3.100,00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=HYPERLINK("https://leilaoonline.net/lote/detalhe/34189", "112")</f>
      </c>
      <c r="B121" s="4" t="s">
        <f>=HYPERLINK("https://leilaoonline.net/lote/detalhe/34189", " FURADEIRA RADIAL P/ MADEIRA CARDOZO C/ MOTOR ELÉTRICO")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=HYPERLINK("https://leilaoonline.net/lote/detalhe/34209", "113")</f>
      </c>
      <c r="B122" s="4" t="s">
        <f>=HYPERLINK("https://leilaoonline.net/lote/detalhe/34209", " 7 MOTORES ELÉTRICOS DIVERSOS")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900,00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=HYPERLINK("https://leilaoonline.net/lote/detalhe/34183", "114")</f>
      </c>
      <c r="B123" s="4" t="s">
        <f>=HYPERLINK("https://leilaoonline.net/lote/detalhe/34183", " MOTORES, REDUTORES, BOMBAS, VÁLVULAS (10 PEÇAS)")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=HYPERLINK("https://leilaoonline.net/lote/detalhe/34206", "115")</f>
      </c>
      <c r="B124" s="4" t="s">
        <f>=HYPERLINK("https://leilaoonline.net/lote/detalhe/34206", " 2 BOMBAS P/ ÓLEO C/ MOTOR MONOFÁSICO WEG")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=HYPERLINK("https://leilaoonline.net/lote/detalhe/34188", "116")</f>
      </c>
      <c r="B125" s="4" t="s">
        <f>=HYPERLINK("https://leilaoonline.net/lote/detalhe/34188", " 1 ESTANTE EM INOX E 1 ESTEIRA EM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=HYPERLINK("https://leilaoonline.net/lote/detalhe/34211", "117")</f>
      </c>
      <c r="B126" s="4" t="s">
        <f>=HYPERLINK("https://leilaoonline.net/lote/detalhe/34211", " VENTOINHA POT 18 KW")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1.200,00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=HYPERLINK("https://leilaoonline.net/lote/detalhe/34185", "119")</f>
      </c>
      <c r="B127" s="4" t="s">
        <f>=HYPERLINK("https://leilaoonline.net/lote/detalhe/34185", " ALIMENTADORA ROTATIVA C/ MOTORREDUTOR SEW")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900,00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=HYPERLINK("https://leilaoonline.net/lote/detalhe/34212", "120")</f>
      </c>
      <c r="B128" s="4" t="s">
        <f>=HYPERLINK("https://leilaoonline.net/lote/detalhe/34212", " MOTORREDUTOR SEW")</f>
      </c>
      <c r="C128" s="4" t="inlineStr">
        <is>
          <t>Vendido</t>
        </is>
      </c>
      <c r="D128" s="4" t="inlineStr">
        <is>
          <t>4</t>
        </is>
      </c>
      <c r="E128" s="5" t="inlineStr">
        <is>
          <t>650,00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=HYPERLINK("https://leilaoonline.net/lote/detalhe/34196", "121")</f>
      </c>
      <c r="B129" s="4" t="s">
        <f>=HYPERLINK("https://leilaoonline.net/lote/detalhe/34196", " BANCADA DE MONTAGEM, C/ FURADEIRA, MOTORES E CILINDROS")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450,00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=HYPERLINK("https://leilaoonline.net/lote/detalhe/34210", "122")</f>
      </c>
      <c r="B130" s="4" t="s">
        <f>=HYPERLINK("https://leilaoonline.net/lote/detalhe/34210", " MOTOR SIEMENS POT. 45 KVA E 2 REDUTORES")</f>
      </c>
      <c r="C130" s="4" t="inlineStr">
        <is>
          <t>Vendido</t>
        </is>
      </c>
      <c r="D130" s="4" t="inlineStr">
        <is>
          <t>5</t>
        </is>
      </c>
      <c r="E130" s="5" t="inlineStr">
        <is>
          <t>1.900,00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=HYPERLINK("https://leilaoonline.net/lote/detalhe/34197", "123")</f>
      </c>
      <c r="B131" s="4" t="s">
        <f>=HYPERLINK("https://leilaoonline.net/lote/detalhe/34197", " 1 MOTOBOMBA C/ MOTOR WEG POT 15 CV, 1500 RPM, 1 MOTOBOMBA C/ MOTOR WEG POT. 5 CV, 1500 RPM E 1 MOTOBOMBA S/ ESPECIFICAÇÕES")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=HYPERLINK("https://leilaoonline.net/lote/detalhe/34213", "124")</f>
      </c>
      <c r="B132" s="4" t="s">
        <f>=HYPERLINK("https://leilaoonline.net/lote/detalhe/34213", " 2 PALETEIRAS ZELOSO PE 1000")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=HYPERLINK("https://leilaoonline.net/lote/detalhe/34198", "125")</f>
      </c>
      <c r="B133" s="4" t="s">
        <f>=HYPERLINK("https://leilaoonline.net/lote/detalhe/34198", " 2 BOMBAS BOMAX C/ MOTOR ELÉTRICO WEG POT. 1 E 3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=HYPERLINK("https://leilaoonline.net/lote/detalhe/34214", "126")</f>
      </c>
      <c r="B134" s="4" t="s">
        <f>=HYPERLINK("https://leilaoonline.net/lote/detalhe/34214", " TAMBOREADOR EM INOX C/ MOTORREDUTOR SEW")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=HYPERLINK("https://leilaoonline.net/lote/detalhe/34201", "127")</f>
      </c>
      <c r="B135" s="4" t="s">
        <f>=HYPERLINK("https://leilaoonline.net/lote/detalhe/34201", " MÁQUINA DE CORTE E VINCO (SUCATA) HILGELAND CVH 450 C/ MOTORREDUTOR")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=HYPERLINK("https://leilaoonline.net/lote/detalhe/34215", "128")</f>
      </c>
      <c r="B136" s="4" t="s">
        <f>=HYPERLINK("https://leilaoonline.net/lote/detalhe/34215", " LAVADORA EM FIBRA, DIM. 2900 X 700 MM, C/ 4 COMPARTIMENTOS, PAINEL E MOTOBOMBAS")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=HYPERLINK("https://leilaoonline.net/lote/detalhe/34200", "129")</f>
      </c>
      <c r="B137" s="4" t="s">
        <f>=HYPERLINK("https://leilaoonline.net/lote/detalhe/34200", " PENEIRA VIBRATÓRIA C/ MOTOR")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=HYPERLINK("https://leilaoonline.net/lote/detalhe/34126", "130")</f>
      </c>
      <c r="B138" s="4" t="s">
        <f>=HYPERLINK("https://leilaoonline.net/lote/detalhe/34126", " BALANÇA CAP. 20 T, C/ ETIQUETADORA")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5.900,00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=HYPERLINK("https://leilaoonline.net/lote/detalhe/34199", "131")</f>
      </c>
      <c r="B139" s="4" t="s">
        <f>=HYPERLINK("https://leilaoonline.net/lote/detalhe/34199", " SERRA CIRCULAR C/ MOTOR ELÉTRICO WEG")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=HYPERLINK("https://leilaoonline.net/lote/detalhe/34135", "132")</f>
      </c>
      <c r="B140" s="4" t="s">
        <f>=HYPERLINK("https://leilaoonline.net/lote/detalhe/34135", " 10 RACKS")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=HYPERLINK("https://leilaoonline.net/lote/detalhe/34154", "133")</f>
      </c>
      <c r="B141" s="4" t="s">
        <f>=HYPERLINK("https://leilaoonline.net/lote/detalhe/34154", " DESBOBINADOR SLEEPER E SHARTLEY")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=HYPERLINK("https://leilaoonline.net/lote/detalhe/34140", "134")</f>
      </c>
      <c r="B142" s="4" t="s">
        <f>=HYPERLINK("https://leilaoonline.net/lote/detalhe/34140", " 17 VIBRADORES ALIMENTADORES")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1.700,00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=HYPERLINK("https://leilaoonline.net/lote/detalhe/34155", "135")</f>
      </c>
      <c r="B143" s="4" t="s">
        <f>=HYPERLINK("https://leilaoonline.net/lote/detalhe/34155", " PAINÉIS ELÉTRICOS DIVERSOS C/ COMPONENTES")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=HYPERLINK("https://leilaoonline.net/lote/detalhe/34141", "136")</f>
      </c>
      <c r="B144" s="4" t="s">
        <f>=HYPERLINK("https://leilaoonline.net/lote/detalhe/34141", " 2 VÁLVULAS ROTATIVAS, SENDO 1 EM INOX E UMA EM AÇO, C/ MOTORREDUTOR")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=HYPERLINK("https://leilaoonline.net/lote/detalhe/34202", "137")</f>
      </c>
      <c r="B145" s="4" t="s">
        <f>=HYPERLINK("https://leilaoonline.net/lote/detalhe/34202", " MOTOBOMBAS E REDUTORES (11 PEÇAS)")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1.500,00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=HYPERLINK("https://leilaoonline.net/lote/detalhe/34139", "138")</f>
      </c>
      <c r="B146" s="4" t="s">
        <f>=HYPERLINK("https://leilaoonline.net/lote/detalhe/34139", " CONJUNTO DE GALVANOPLASTIA CONTENDO: 8 TANQUES EM FIBRA, 3 TANQUES EM PVC, 1 TANQUE EM INOX, PAINÉIS, 2 RETIFICADORES, 2 TAMBOREADORES E 1 FILTRO C/ MOTOR ELÉTRICO")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=HYPERLINK("https://leilaoonline.net/lote/detalhe/34161", "139")</f>
      </c>
      <c r="B147" s="4" t="s">
        <f>=HYPERLINK("https://leilaoonline.net/lote/detalhe/34161", " BOMBA HIDRÁULICA EM INOX SCHENK, TIPO NIRO 1000, ANO: 1979")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900,00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=HYPERLINK("https://leilaoonline.net/lote/detalhe/34203", "140")</f>
      </c>
      <c r="B148" s="4" t="s">
        <f>=HYPERLINK("https://leilaoonline.net/lote/detalhe/34203", " LAVADORA DE PEÇAS EM INOX COMPLETA")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6.900,00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=HYPERLINK("https://leilaoonline.net/lote/detalhe/34145", "141")</f>
      </c>
      <c r="B149" s="4" t="s">
        <f>=HYPERLINK("https://leilaoonline.net/lote/detalhe/34145", " TRANSFORMADOR A SECO POT. 35 KVA E 4 PAINÉIS C/ COMPONENTES")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1.500,00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=HYPERLINK("https://leilaoonline.net/lote/detalhe/34204", "142")</f>
      </c>
      <c r="B150" s="4" t="s">
        <f>=HYPERLINK("https://leilaoonline.net/lote/detalhe/34204", " MISTURADOR DE LÍQUIDOS EM INOX BERTUSO, ANO: 1997")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=HYPERLINK("https://leilaoonline.net/lote/detalhe/34143", "143")</f>
      </c>
      <c r="B151" s="4" t="s">
        <f>=HYPERLINK("https://leilaoonline.net/lote/detalhe/34143", " MOINHOS DE FACAS C/ MOTOR ELÉTRICO WEG POT. 5 CV")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=HYPERLINK("https://leilaoonline.net/lote/detalhe/34163", "144")</f>
      </c>
      <c r="B152" s="4" t="s">
        <f>=HYPERLINK("https://leilaoonline.net/lote/detalhe/34163", " 2 ESTUFAS C/ MOTOR ELÉTRICO")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=HYPERLINK("https://leilaoonline.net/lote/detalhe/34147", "145")</f>
      </c>
      <c r="B153" s="4" t="s">
        <f>=HYPERLINK("https://leilaoonline.net/lote/detalhe/34147", " 2 FURADEIRAS DE BANCADA DAUER")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1.750,00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=HYPERLINK("https://leilaoonline.net/lote/detalhe/34142", "146")</f>
      </c>
      <c r="B154" s="4" t="s">
        <f>=HYPERLINK("https://leilaoonline.net/lote/detalhe/34142", " RODAPÉS DIVERSOS (APROX. 3000 KG)")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=HYPERLINK("https://leilaoonline.net/lote/detalhe/34158", "147")</f>
      </c>
      <c r="B155" s="4" t="s">
        <f>=HYPERLINK("https://leilaoonline.net/lote/detalhe/34158", " MUNCK capacidade: 10 Toneladas. (FUNCIONANDO)")</f>
      </c>
      <c r="C155" s="4" t="inlineStr">
        <is>
          <t>Vendido</t>
        </is>
      </c>
      <c r="D155" s="4" t="inlineStr">
        <is>
          <t>16</t>
        </is>
      </c>
      <c r="E155" s="5" t="inlineStr">
        <is>
          <t>28.000,00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=HYPERLINK("https://leilaoonline.net/lote/detalhe/34144", "148")</f>
      </c>
      <c r="B156" s="4" t="s">
        <f>=HYPERLINK("https://leilaoonline.net/lote/detalhe/34144", " 3 BOMBAS DE POÇO ARTESIANO")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1.500,00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=HYPERLINK("https://leilaoonline.net/lote/detalhe/34160", "149")</f>
      </c>
      <c r="B157" s="4" t="s">
        <f>=HYPERLINK("https://leilaoonline.net/lote/detalhe/34160", " VÁLVULA ROTATIVA (SEM USO) C/ MOTORREDUTOR SEW")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1.900,00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=HYPERLINK("https://leilaoonline.net/lote/detalhe/34164", "150")</f>
      </c>
      <c r="B158" s="4" t="s">
        <f>=HYPERLINK("https://leilaoonline.net/lote/detalhe/34164", " PALETEIRA ZELOSO PE 1000, CAP. 1000 KG")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1.750,00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=HYPERLINK("https://leilaoonline.net/lote/detalhe/34157", "151")</f>
      </c>
      <c r="B159" s="4" t="s">
        <f>=HYPERLINK("https://leilaoonline.net/lote/detalhe/34157", " 22 MESAS TOMBERLIN, 48 CADEIRAS E 3 CARRINHOS DE CARREGAMENTO")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=HYPERLINK("https://leilaoonline.net/lote/detalhe/34168", "152")</f>
      </c>
      <c r="B160" s="4" t="s">
        <f>=HYPERLINK("https://leilaoonline.net/lote/detalhe/34168", " 2 ESTABILIZADORES EVA 1000")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=HYPERLINK("https://leilaoonline.net/lote/detalhe/34150", "153")</f>
      </c>
      <c r="B161" s="4" t="s">
        <f>=HYPERLINK("https://leilaoonline.net/lote/detalhe/34150", " 3 TORRES DE ILUMINAÇÃO")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6.900,00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=HYPERLINK("https://leilaoonline.net/lote/detalhe/34165", "154")</f>
      </c>
      <c r="B162" s="4" t="s">
        <f>=HYPERLINK("https://leilaoonline.net/lote/detalhe/34165", " FIAT FIORINO FLEX. ANO 2007/08")</f>
      </c>
      <c r="C162" s="4" t="inlineStr">
        <is>
          <t>Vendido</t>
        </is>
      </c>
      <c r="D162" s="4" t="inlineStr">
        <is>
          <t>2</t>
        </is>
      </c>
      <c r="E162" s="5" t="inlineStr">
        <is>
          <t>7.700,00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=HYPERLINK("https://leilaoonline.net/lote/detalhe/34148", "155")</f>
      </c>
      <c r="B163" s="4" t="s">
        <f>=HYPERLINK("https://leilaoonline.net/lote/detalhe/34148", " FIAT FIORINO FLEX. ANO 2007/08")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7.500,00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=HYPERLINK("https://leilaoonline.net/lote/detalhe/34166", "156")</f>
      </c>
      <c r="B164" s="4" t="s">
        <f>=HYPERLINK("https://leilaoonline.net/lote/detalhe/34166", " MOINHO MARTELO")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3.900,00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=HYPERLINK("https://leilaoonline.net/lote/detalhe/34149", "157")</f>
      </c>
      <c r="B165" s="4" t="s">
        <f>=HYPERLINK("https://leilaoonline.net/lote/detalhe/34149", " VENTOINHA COM FILTRO")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2.600,00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=HYPERLINK("https://leilaoonline.net/lote/detalhe/34156", "158")</f>
      </c>
      <c r="B166" s="4" t="s">
        <f>=HYPERLINK("https://leilaoonline.net/lote/detalhe/34156", " BICICLETA A MOTOR (VERMELHA)")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900,00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=HYPERLINK("https://leilaoonline.net/lote/detalhe/34146", "159")</f>
      </c>
      <c r="B167" s="4" t="s">
        <f>=HYPERLINK("https://leilaoonline.net/lote/detalhe/34146", " BICICLETA A MOTOR (VERMELHA)")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=HYPERLINK("https://leilaoonline.net/lote/detalhe/34167", "160")</f>
      </c>
      <c r="B168" s="4" t="s">
        <f>=HYPERLINK("https://leilaoonline.net/lote/detalhe/34167", " BICICLETA A MOTOR (CINZA)")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=HYPERLINK("https://leilaoonline.net/lote/detalhe/34701", "161")</f>
      </c>
      <c r="B169" s="4" t="s">
        <f>=HYPERLINK("https://leilaoonline.net/lote/detalhe/34701", "30 alargadores de Widea. Medidas variadas")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750,00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=HYPERLINK("https://leilaoonline.net/lote/detalhe/34700", "162")</f>
      </c>
      <c r="B170" s="4" t="s">
        <f>=HYPERLINK("https://leilaoonline.net/lote/detalhe/34700", "30 alargadores de Widea. Medidas variadas")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=HYPERLINK("https://leilaoonline.net/lote/detalhe/34699", "163")</f>
      </c>
      <c r="B171" s="4" t="s">
        <f>=HYPERLINK("https://leilaoonline.net/lote/detalhe/34699", "30 alargadores de Widea. Medidas variadas")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=HYPERLINK("https://leilaoonline.net/lote/detalhe/34698", "164")</f>
      </c>
      <c r="B172" s="4" t="s">
        <f>=HYPERLINK("https://leilaoonline.net/lote/detalhe/34698", "30 alargadores de Widea. Medidas variadas")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=HYPERLINK("https://leilaoonline.net/lote/detalhe/34697", "165")</f>
      </c>
      <c r="B173" s="4" t="s">
        <f>=HYPERLINK("https://leilaoonline.net/lote/detalhe/34697", "30 alargadores de Widea. Medidas variadas")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650,00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=HYPERLINK("https://leilaoonline.net/lote/detalhe/34816", "166")</f>
      </c>
      <c r="B174" s="4" t="s">
        <f>=HYPERLINK("https://leilaoonline.net/lote/detalhe/34816", " 35 auto transformadores. Diversas potências")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=HYPERLINK("https://leilaoonline.net/lote/detalhe/34819", "167")</f>
      </c>
      <c r="B175" s="4" t="s">
        <f>=HYPERLINK("https://leilaoonline.net/lote/detalhe/34819", " 40 auto transformadores. Diversas potências")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=HYPERLINK("https://leilaoonline.net/lote/detalhe/34817", "168")</f>
      </c>
      <c r="B176" s="4" t="s">
        <f>=HYPERLINK("https://leilaoonline.net/lote/detalhe/34817", " 37 chaves de acionamento de motores elétricos")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=HYPERLINK("https://leilaoonline.net/lote/detalhe/34818", "169")</f>
      </c>
      <c r="B177" s="4" t="s">
        <f>=HYPERLINK("https://leilaoonline.net/lote/detalhe/34818", " 50 disjuntores elétricos.  Diversas capacidades")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=HYPERLINK("https://leilaoonline.net/lote/detalhe/34820", "170")</f>
      </c>
      <c r="B178" s="4" t="s">
        <f>=HYPERLINK("https://leilaoonline.net/lote/detalhe/34820", " 38 contatores. Diversas potências")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=HYPERLINK("https://leilaoonline.net/lote/detalhe/34898", "171")</f>
      </c>
      <c r="B179" s="4" t="s">
        <f>=HYPERLINK("https://leilaoonline.net/lote/detalhe/34898", "Geladeira Inox")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1.500,00</t>
        </is>
      </c>
      <c r="F17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2026-06-15T19:18:22.00Z</dcterms:created>
  <dc:creator>Tellks Tecnologia</dc:creator>
  <cp:revision>0</cp:revision>
</cp:coreProperties>
</file>