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CAMINHÕES* TRATORES * MOTORES * CARRETAS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03/10/2019 10:51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=HYPERLINK("https://leilaoonline.net/lote/detalhe/33336", "001")</f>
      </c>
      <c r="B11" s="4" t="s">
        <f>=HYPERLINK("https://leilaoonline.net/lote/detalhe/33336", " trator massey fergusson 4x2")</f>
      </c>
      <c r="C11" s="4" t="inlineStr">
        <is>
          <t>Não vendido</t>
        </is>
      </c>
      <c r="D11" s="4" t="inlineStr">
        <is>
          <t>36</t>
        </is>
      </c>
      <c r="E11" s="5" t="inlineStr">
        <is>
          <t>8.700,00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=HYPERLINK("https://leilaoonline.net/lote/detalhe/33335", "002")</f>
      </c>
      <c r="B12" s="4" t="s">
        <f>=HYPERLINK("https://leilaoonline.net/lote/detalhe/33335", " trator massey fergusson 85x 4x2")</f>
      </c>
      <c r="C12" s="4" t="inlineStr">
        <is>
          <t>Não vendido</t>
        </is>
      </c>
      <c r="D12" s="4" t="inlineStr">
        <is>
          <t>26</t>
        </is>
      </c>
      <c r="E12" s="5" t="inlineStr">
        <is>
          <t>10.600,00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=HYPERLINK("https://leilaoonline.net/lote/detalhe/33364", "003")</f>
      </c>
      <c r="B13" s="4" t="s">
        <f>=HYPERLINK("https://leilaoonline.net/lote/detalhe/33364", " trator valmet 4x2 COM carreta ")</f>
      </c>
      <c r="C13" s="4" t="inlineStr">
        <is>
          <t>Não vendido</t>
        </is>
      </c>
      <c r="D13" s="4" t="inlineStr">
        <is>
          <t>5</t>
        </is>
      </c>
      <c r="E13" s="5" t="inlineStr">
        <is>
          <t>5.500,00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=HYPERLINK("https://leilaoonline.net/lote/detalhe/33349", "004")</f>
      </c>
      <c r="B14" s="4" t="s">
        <f>=HYPERLINK("https://leilaoonline.net/lote/detalhe/33349", " Carreta de serviço")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2.500,00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=HYPERLINK("https://leilaoonline.net/lote/detalhe/33346", "005")</f>
      </c>
      <c r="B15" s="4" t="s">
        <f>=HYPERLINK("https://leilaoonline.net/lote/detalhe/33346", " Carreta de serviço")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1.000,00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=HYPERLINK("https://leilaoonline.net/lote/detalhe/33365", "006")</f>
      </c>
      <c r="B16" s="4" t="s">
        <f>=HYPERLINK("https://leilaoonline.net/lote/detalhe/33365", " Adubadeira minami m90")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2.000,00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=HYPERLINK("https://leilaoonline.net/lote/detalhe/33360", "007")</f>
      </c>
      <c r="B17" s="4" t="s">
        <f>=HYPERLINK("https://leilaoonline.net/lote/detalhe/33360", " Plataforma Baldan (2 peças)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800,00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=HYPERLINK("https://leilaoonline.net/lote/detalhe/33334", "008")</f>
      </c>
      <c r="B18" s="4" t="s">
        <f>=HYPERLINK("https://leilaoonline.net/lote/detalhe/33334", " Arado de arrasto")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1.000,00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=HYPERLINK("https://leilaoonline.net/lote/detalhe/33361", "009")</f>
      </c>
      <c r="B19" s="4" t="s">
        <f>=HYPERLINK("https://leilaoonline.net/lote/detalhe/33361", " Grade 20 discos")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1.000,00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=HYPERLINK("https://leilaoonline.net/lote/detalhe/33363", "010")</f>
      </c>
      <c r="B20" s="4" t="s">
        <f>=HYPERLINK("https://leilaoonline.net/lote/detalhe/33363", " Plaina tatu")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1.000,00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=HYPERLINK("https://leilaoonline.net/lote/detalhe/33342", "011")</f>
      </c>
      <c r="B21" s="4" t="s">
        <f>=HYPERLINK("https://leilaoonline.net/lote/detalhe/33342", " Plaina tatu")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1.000,00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=HYPERLINK("https://leilaoonline.net/lote/detalhe/33333", "012")</f>
      </c>
      <c r="B22" s="4" t="s">
        <f>=HYPERLINK("https://leilaoonline.net/lote/detalhe/33333", " Concha caterpillar com pistão e dois braços")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3.100,00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=HYPERLINK("https://leilaoonline.net/lote/detalhe/33356", "013")</f>
      </c>
      <c r="B23" s="4" t="s">
        <f>=HYPERLINK("https://leilaoonline.net/lote/detalhe/33356", " Riscador Canteiro")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=HYPERLINK("https://leilaoonline.net/lote/detalhe/33347", "014")</f>
      </c>
      <c r="B24" s="4" t="s">
        <f>=HYPERLINK("https://leilaoonline.net/lote/detalhe/33347", " Riscador Canteiro(2 peças)")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200,00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=HYPERLINK("https://leilaoonline.net/lote/detalhe/33350", "015")</f>
      </c>
      <c r="B25" s="4" t="s">
        <f>=HYPERLINK("https://leilaoonline.net/lote/detalhe/33350", " Subsolador")</f>
      </c>
      <c r="C25" s="4" t="inlineStr">
        <is>
          <t>Não vendido</t>
        </is>
      </c>
      <c r="D25" s="4" t="inlineStr">
        <is>
          <t>5</t>
        </is>
      </c>
      <c r="E25" s="5" t="inlineStr">
        <is>
          <t>400,00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=HYPERLINK("https://leilaoonline.net/lote/detalhe/33340", "016")</f>
      </c>
      <c r="B26" s="4" t="s">
        <f>=HYPERLINK("https://leilaoonline.net/lote/detalhe/33340", " Lote com: 5 Pneus 18-4-30. (2 com arao)")</f>
      </c>
      <c r="C26" s="4" t="inlineStr">
        <is>
          <t>Não vendido</t>
        </is>
      </c>
      <c r="D26" s="4" t="inlineStr">
        <is>
          <t>19</t>
        </is>
      </c>
      <c r="E26" s="5" t="inlineStr">
        <is>
          <t>3.400,00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=HYPERLINK("https://leilaoonline.net/lote/detalhe/33341", "017")</f>
      </c>
      <c r="B27" s="4" t="s">
        <f>=HYPERLINK("https://leilaoonline.net/lote/detalhe/33341", " Motor Yanmar 8.5cv Diesel")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1.000,00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=HYPERLINK("https://leilaoonline.net/lote/detalhe/33344", "018")</f>
      </c>
      <c r="B28" s="4" t="s">
        <f>=HYPERLINK("https://leilaoonline.net/lote/detalhe/33344", " Motor trifásico 100cv com painel ")</f>
      </c>
      <c r="C28" s="4" t="inlineStr">
        <is>
          <t>Não vendido</t>
        </is>
      </c>
      <c r="D28" s="4" t="inlineStr">
        <is>
          <t>30</t>
        </is>
      </c>
      <c r="E28" s="5" t="inlineStr">
        <is>
          <t>4.500,00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=HYPERLINK("https://leilaoonline.net/lote/detalhe/33357", "019")</f>
      </c>
      <c r="B29" s="4" t="s">
        <f>=HYPERLINK("https://leilaoonline.net/lote/detalhe/33357", " Baú 5.5 metros Fachinni")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3.000,00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=HYPERLINK("https://leilaoonline.net/lote/detalhe/33339", "020")</f>
      </c>
      <c r="B30" s="4" t="s">
        <f>=HYPERLINK("https://leilaoonline.net/lote/detalhe/33339", " Compressor atlas copco 4 cilindros diesel")</f>
      </c>
      <c r="C30" s="4" t="inlineStr">
        <is>
          <t>Vendido</t>
        </is>
      </c>
      <c r="D30" s="4" t="inlineStr">
        <is>
          <t>1</t>
        </is>
      </c>
      <c r="E30" s="5" t="inlineStr">
        <is>
          <t>4.000,00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=HYPERLINK("https://leilaoonline.net/lote/detalhe/33348", "021")</f>
      </c>
      <c r="B31" s="4" t="s">
        <f>=HYPERLINK("https://leilaoonline.net/lote/detalhe/33348", " Envasadora 2 bicos")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700,00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=HYPERLINK("https://leilaoonline.net/lote/detalhe/33353", "022")</f>
      </c>
      <c r="B32" s="4" t="s">
        <f>=HYPERLINK("https://leilaoonline.net/lote/detalhe/33353", " Gerador Lister diesel 3 cilindos 15kva")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2.000,00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=HYPERLINK("https://leilaoonline.net/lote/detalhe/33358", "023")</f>
      </c>
      <c r="B33" s="4" t="s">
        <f>=HYPERLINK("https://leilaoonline.net/lote/detalhe/33358", " Gerador 3 cilindros 39kva s/ bomba injetora, 3 bicos , alternador")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2.000,00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=HYPERLINK("https://leilaoonline.net/lote/detalhe/33354", "024")</f>
      </c>
      <c r="B34" s="4" t="s">
        <f>=HYPERLINK("https://leilaoonline.net/lote/detalhe/33354", " Lavadora Yuaine 3 pistões - trifásico")</f>
      </c>
      <c r="C34" s="4" t="inlineStr">
        <is>
          <t>Não vendido</t>
        </is>
      </c>
      <c r="D34" s="4" t="inlineStr">
        <is>
          <t>2</t>
        </is>
      </c>
      <c r="E34" s="5" t="inlineStr">
        <is>
          <t>1.100,00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=HYPERLINK("https://leilaoonline.net/lote/detalhe/33359", "025")</f>
      </c>
      <c r="B35" s="4" t="s">
        <f>=HYPERLINK("https://leilaoonline.net/lote/detalhe/33359", " Lavadora 3 pistões")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600,00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=HYPERLINK("https://leilaoonline.net/lote/detalhe/33338", "026")</f>
      </c>
      <c r="B36" s="4" t="s">
        <f>=HYPERLINK("https://leilaoonline.net/lote/detalhe/33338", " Tonel 1800 litros")</f>
      </c>
      <c r="C36" s="4" t="inlineStr">
        <is>
          <t>Vendido</t>
        </is>
      </c>
      <c r="D36" s="4" t="inlineStr">
        <is>
          <t>3</t>
        </is>
      </c>
      <c r="E36" s="5" t="inlineStr">
        <is>
          <t>1.400,00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=HYPERLINK("https://leilaoonline.net/lote/detalhe/33351", "027")</f>
      </c>
      <c r="B37" s="4" t="s">
        <f>=HYPERLINK("https://leilaoonline.net/lote/detalhe/33351", " Tonel 1000 litros")</f>
      </c>
      <c r="C37" s="4" t="inlineStr">
        <is>
          <t>Vendido</t>
        </is>
      </c>
      <c r="D37" s="4" t="inlineStr">
        <is>
          <t>5</t>
        </is>
      </c>
      <c r="E37" s="5" t="inlineStr">
        <is>
          <t>1.400,00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=HYPERLINK("https://leilaoonline.net/lote/detalhe/33345", "028")</f>
      </c>
      <c r="B38" s="4" t="s">
        <f>=HYPERLINK("https://leilaoonline.net/lote/detalhe/33345", " GMC mod 7110 Baú ano 2000 PL.: CYN-6645 Chassi: 9BG331NC0YC701278")</f>
      </c>
      <c r="C38" s="4" t="inlineStr">
        <is>
          <t>Não vendido</t>
        </is>
      </c>
      <c r="D38" s="4" t="inlineStr">
        <is>
          <t>2</t>
        </is>
      </c>
      <c r="E38" s="5" t="inlineStr">
        <is>
          <t>15.200,00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=HYPERLINK("https://leilaoonline.net/lote/detalhe/33343", "029")</f>
      </c>
      <c r="B39" s="4" t="s">
        <f>=HYPERLINK("https://leilaoonline.net/lote/detalhe/33343", " L200 2009 turbo intercooler 4x4 (vidro e ar) - Ótimo estado")</f>
      </c>
      <c r="C39" s="4" t="inlineStr">
        <is>
          <t>Não vendido</t>
        </is>
      </c>
      <c r="D39" s="4" t="inlineStr">
        <is>
          <t>5</t>
        </is>
      </c>
      <c r="E39" s="5" t="inlineStr">
        <is>
          <t>26.400,00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=HYPERLINK("https://leilaoonline.net/lote/detalhe/33355", "030")</f>
      </c>
      <c r="B40" s="4" t="s">
        <f>=HYPERLINK("https://leilaoonline.net/lote/detalhe/33355", " MB 1113 73 PL.: CIW-9351 CHASSI: 34403212051096")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17.100,00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=HYPERLINK("https://leilaoonline.net/lote/detalhe/33362", "031")</f>
      </c>
      <c r="B41" s="4" t="s">
        <f>=HYPERLINK("https://leilaoonline.net/lote/detalhe/33362", " Carreta de serviço")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=HYPERLINK("https://leilaoonline.net/lote/detalhe/33352", "032")</f>
      </c>
      <c r="B42" s="4" t="s">
        <f>=HYPERLINK("https://leilaoonline.net/lote/detalhe/33352", " Carreta de serviço")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=HYPERLINK("https://leilaoonline.net/lote/detalhe/33337", "033")</f>
      </c>
      <c r="B43" s="4" t="s">
        <f>=HYPERLINK("https://leilaoonline.net/lote/detalhe/33337", " Motor Johnson 15hp")</f>
      </c>
      <c r="C43" s="4" t="inlineStr">
        <is>
          <t>Vendido</t>
        </is>
      </c>
      <c r="D43" s="4" t="inlineStr">
        <is>
          <t>3</t>
        </is>
      </c>
      <c r="E43" s="5" t="inlineStr">
        <is>
          <t>1.800,00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=HYPERLINK("https://leilaoonline.net/lote/detalhe/33474", "034")</f>
      </c>
      <c r="B44" s="4" t="s">
        <f>=HYPERLINK("https://leilaoonline.net/lote/detalhe/33474", "Lote com 02 moinhos martelete. Um deles contém motor WEG trifásico de 30 HP")</f>
      </c>
      <c r="C44" s="4" t="inlineStr">
        <is>
          <t>Vendido</t>
        </is>
      </c>
      <c r="D44" s="4" t="inlineStr">
        <is>
          <t>3</t>
        </is>
      </c>
      <c r="E44" s="5" t="inlineStr">
        <is>
          <t>4.000,00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=HYPERLINK("https://leilaoonline.net/lote/detalhe/33783", "035")</f>
      </c>
      <c r="B45" s="4" t="s">
        <f>=HYPERLINK("https://leilaoonline.net/lote/detalhe/33783", "Tobata  Yanmar")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=HYPERLINK("https://leilaoonline.net/lote/detalhe/33897", "036")</f>
      </c>
      <c r="B46" s="4" t="s">
        <f>=HYPERLINK("https://leilaoonline.net/lote/detalhe/33897", "Motor de polpa Yamaha - 15 HP")</f>
      </c>
      <c r="C46" s="4" t="inlineStr">
        <is>
          <t>Não vendido</t>
        </is>
      </c>
      <c r="D46" s="4" t="inlineStr">
        <is>
          <t>3</t>
        </is>
      </c>
      <c r="E46" s="5" t="inlineStr">
        <is>
          <t>1.900,00</t>
        </is>
      </c>
      <c r="F46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2026-08-14T18:43:05.00Z</dcterms:created>
  <dc:creator>Tellks Tecnologia</dc:creator>
  <cp:revision>0</cp:revision>
</cp:coreProperties>
</file>