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=HYPERLINK("https://leilaoonline.net/lote/detalhe/31940", "002")</f>
      </c>
      <c r="B11" s="4" t="s">
        <f>=HYPERLINK("https://leilaoonline.net/lote/detalhe/31940",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=HYPERLINK("https://leilaoonline.net/lote/detalhe/31943", "003")</f>
      </c>
      <c r="B12" s="4" t="s">
        <f>=HYPERLINK("https://leilaoonline.net/lote/detalhe/31943",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=HYPERLINK("https://leilaoonline.net/lote/detalhe/31934", "004")</f>
      </c>
      <c r="B13" s="4" t="s">
        <f>=HYPERLINK("https://leilaoonline.net/lote/detalhe/31934", " CAMINHÃO VW 17.250E WORKER PLACA: EUH0172 ANO: 2011 TRUCADO Manual Equip.: USIMECA - BRUTUS 19 m³ CH.: 9533N82T9BR149652 Renavam: 464794625 PREF.: 211164")</f>
      </c>
      <c r="C13" s="4" t="inlineStr">
        <is>
          <t>Vendido</t>
        </is>
      </c>
      <c r="D13" s="4" t="inlineStr">
        <is>
          <t>45</t>
        </is>
      </c>
      <c r="E13" s="5" t="inlineStr">
        <is>
          <t>72.000,00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=HYPERLINK("https://leilaoonline.net/lote/detalhe/31939", "008")</f>
      </c>
      <c r="B14" s="4" t="s">
        <f>=HYPERLINK("https://leilaoonline.net/lote/detalhe/31939", " CAMINHÃO VW 17.250E WORKER PLACA: ELK6352 ANO: 2011/ 2012 TRUCADO Automática Equip.: USIMECA - BRUTUS 19 m³ CH.: 9533N82T3CR214707 Renavam: 464312787 PREF.: 211121")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=HYPERLINK("https://leilaoonline.net/lote/detalhe/31935", "010")</f>
      </c>
      <c r="B15" s="4" t="s">
        <f>=HYPERLINK("https://leilaoonline.net/lote/detalhe/31935", " CAMINHÃO VW 17.250E WORKER PLACA: EVV8829 ANO: 2011 TRUCADO Manual Equip.: USIMECA - BRUTUS 19 m³ CH.: 9533N82T9BR149022 Renavam: 464300312 PREF.: 211163")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=HYPERLINK("https://leilaoonline.net/lote/detalhe/31941", "011")</f>
      </c>
      <c r="B16" s="4" t="s">
        <f>=HYPERLINK("https://leilaoonline.net/lote/detalhe/31941", " CAMINHÃO VW 17.250E WORKER PLACA: EUK9143 ANO: 2011/ 2012 TRUCADO Automática Equip.: USIMECA - BRUTUS 19 m³ CH.: 9533N82T9CR222553 Renavam: 464794412 PREF.: 211118")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=HYPERLINK("https://leilaoonline.net/lote/detalhe/31936", "014")</f>
      </c>
      <c r="B17" s="4" t="s">
        <f>=HYPERLINK("https://leilaoonline.net/lote/detalhe/31936", " CAMINHÃO VW 17.250E WORKER PLACA: EUF8762 ANO: 2011 TRUCADO Manual Equip.: USIMECA - BRUTUS 19 m³ CH.: 9533N82T2BR149055 Renavam: 465667678 PREF.: 211168")</f>
      </c>
      <c r="C17" s="4" t="inlineStr">
        <is>
          <t>Vendido</t>
        </is>
      </c>
      <c r="D17" s="4" t="inlineStr">
        <is>
          <t>37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=HYPERLINK("https://leilaoonline.net/lote/detalhe/31946", "016")</f>
      </c>
      <c r="B18" s="4" t="s">
        <f>=HYPERLINK("https://leilaoonline.net/lote/detalhe/31946", " CAMINHÃO VW 17.250E WORKER PLACA: EVV8835 ANO: 2011 TRUCADO Manual Equip.: USIMECA - BRUTUS 19 m³ CH.: 9533N82T8BR149304 Renavam: 464088577 PREF.: 211172")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=HYPERLINK("https://leilaoonline.net/lote/detalhe/31933", "018")</f>
      </c>
      <c r="B19" s="4" t="s">
        <f>=HYPERLINK("https://leilaoonline.net/lote/detalhe/31933", " CAMINHÃO VW 17.250E WORKER PLACA: EUL2295 ANO: 2011/ 2012 TRUCADO Automática Equip.: USIMECA - BRUTUS 19 m³ CH.: 9533N82T4CR222041 Renavam: 464549663 PREF.: 211115")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=HYPERLINK("https://leilaoonline.net/lote/detalhe/31945", "019")</f>
      </c>
      <c r="B20" s="4" t="s">
        <f>=HYPERLINK("https://leilaoonline.net/lote/detalhe/31945", " CAMINHÃO VW 17.250E WORKER PLACA: EUF8791 ANO: 2011/ 2012 TRUCADO Automática Equip.: USIMECA - BRUTUS 19 m³ CH.: 9533N82T1CR214172 Renavam: 464551714 PREF.: 211120")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=HYPERLINK("https://leilaoonline.net/lote/detalhe/31944", "020")</f>
      </c>
      <c r="B21" s="4" t="s">
        <f>=HYPERLINK("https://leilaoonline.net/lote/detalhe/31944", " CAMINHÃO VW 17.250E WORKER PLACA: ETO7194 ANO: 2011 TRUCADO Manual Equip.: USIMECA - BRUTUS 19 m³ CH.: 9533N82T9BR165754 Renavam: 463726405 PREF.: 211173")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=HYPERLINK("https://leilaoonline.net/lote/detalhe/31938", "021")</f>
      </c>
      <c r="B22" s="4" t="s">
        <f>=HYPERLINK("https://leilaoonline.net/lote/detalhe/31938", " CAMINHÃO VW 17.250E WORKER PLACA: EUL2294 ANO: 2011/ 2012 TRUCADO Automática Equip.: USIMECA - BRUTUS 19 m³ CH.: 9533N82T9CR222567 Renavam: 464551544 PREF.: 211119")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=HYPERLINK("https://leilaoonline.net/lote/detalhe/31942", "022")</f>
      </c>
      <c r="B23" s="4" t="s">
        <f>=HYPERLINK("https://leilaoonline.net/lote/detalhe/31942", " CAMINHÃO MBB ATEGO 1719/36 PLACA: ITY3528 ANO: 2012 TOCO Manual Equip.: USIMECA - DELTA 15 m³ CH.: 9BM95807OCB881972 Renavam: 504855603 PREF.: 212018")</f>
      </c>
      <c r="C23" s="4" t="inlineStr">
        <is>
          <t>Vendido</t>
        </is>
      </c>
      <c r="D23" s="4" t="inlineStr">
        <is>
          <t>8</t>
        </is>
      </c>
      <c r="E23" s="5" t="inlineStr">
        <is>
          <t>63.500,00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=HYPERLINK("https://leilaoonline.net/lote/detalhe/31947", "023")</f>
      </c>
      <c r="B24" s="4" t="s">
        <f>=HYPERLINK("https://leilaoonline.net/lote/detalhe/31947", " CAMINHÃO VW 17.250E WORKER PLACA: EUN8059 ANO: 2011 TRUCADO Manual Equip.: USIMECA - BRUTUS 19 m³ CH.: 9533N82TXBR148896 Renavam: 464550076 PREF.: 211165")</f>
      </c>
      <c r="C24" s="4" t="inlineStr">
        <is>
          <t>Vendido</t>
        </is>
      </c>
      <c r="D24" s="4" t="inlineStr">
        <is>
          <t>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=HYPERLINK("https://leilaoonline.net/lote/detalhe/31937", "025")</f>
      </c>
      <c r="B25" s="4" t="s">
        <f>=HYPERLINK("https://leilaoonline.net/lote/detalhe/31937", " CAMINHÃO VW 17.250E WORKER PLACA: EQT6618 ANO: 2010 TOCO Manual Equip.: PORTAL - CHL 15 CH.: 9533N82T7CR221949 Renavam: 311075347 PREF.: 210159")</f>
      </c>
      <c r="C25" s="4" t="inlineStr">
        <is>
          <t>Vendido</t>
        </is>
      </c>
      <c r="D25" s="4" t="inlineStr">
        <is>
          <t>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=HYPERLINK("https://leilaoonline.net/lote/detalhe/31948", "029")</f>
      </c>
      <c r="B26" s="4" t="s">
        <f>=HYPERLINK("https://leilaoonline.net/lote/detalhe/31948", " CAMINHÃO VW 9.160  DELIVERY PLACA: ITN2587 ANO: 2012 TOCO Manual Equip.: PLANALTO - AGILIX 6 m³ CH.: 9531M62P9CR250211 Renavam: 485087839 PREF.: 212003")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=HYPERLINK("https://leilaoonline.net/lote/detalhe/31949", "030")</f>
      </c>
      <c r="B27" s="4" t="s">
        <f>=HYPERLINK("https://leilaoonline.net/lote/detalhe/31949", " CAMINHÃO VOLKSWAGEN 17.280 CRM COMPACTOR EURO V PLACA: OUQ8076 ANO: 2013 TRUCADO Automática Equip.: USIMECA - BRUTUS 19 m³ COM DI CH.: 953658247DR331360 Renavam: 579953058 PREF.: 213114")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=HYPERLINK("https://leilaoonline.net/lote/detalhe/31950", "031")</f>
      </c>
      <c r="B28" s="4" t="s">
        <f>=HYPERLINK("https://leilaoonline.net/lote/detalhe/31950", " CAMINHÃO VW 17.280 CRM PLACA: IVU7793 ANO: 2014 TOCO Automática Equip.: USIMECA - DELTA 15 m³ COM DI CH.: 953658248ER435213 Renavam: 1235159555 PREF.: 214044")</f>
      </c>
      <c r="C28" s="4" t="inlineStr">
        <is>
          <t>Vendido</t>
        </is>
      </c>
      <c r="D28" s="4" t="inlineStr">
        <is>
          <t>1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=HYPERLINK("https://leilaoonline.net/lote/detalhe/31951", "032")</f>
      </c>
      <c r="B29" s="4" t="s">
        <f>=HYPERLINK("https://leilaoonline.net/lote/detalhe/31951", " CAMINHÃO VW 17.280 CRM PLACA: IVU7792 ANO: 2014 TRUCADO Automática Equip.: USIMECA - BRUTUS 19 m³ COM DI CH.: 95365824OER429678 Renavam: 1235164338 PREF.: 214045")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43.500,00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=HYPERLINK("https://leilaoonline.net/lote/detalhe/31952", "036")</f>
      </c>
      <c r="B30" s="4" t="s">
        <f>=HYPERLINK("https://leilaoonline.net/lote/detalhe/31952", " CAMINHÃO VW 13.180 EURO3 WORKER PLACA: KOW6057 ANO: 2011/ 2012 TOCO Manual Equip.: PLANALTO - AGILIX 8 m³ CH.: 9533172S3CR228300 Renavam: 468665986 PREF.: 211185")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=HYPERLINK("https://leilaoonline.net/lote/detalhe/31953", "039")</f>
      </c>
      <c r="B31" s="4" t="s">
        <f>=HYPERLINK("https://leilaoonline.net/lote/detalhe/31953", " CAMINHÃO VW  17.190 CRM PLACA: LRA4435 ANO: 2012/ 2013 TOCO Manual Equip.: USIMECA - DELTA 15 m³ CH.: 9536E8240DR310611 Renavam: 596812752 PREF.: 213144")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=HYPERLINK("https://leilaoonline.net/lote/detalhe/31954", "040")</f>
      </c>
      <c r="B32" s="4" t="s">
        <f>=HYPERLINK("https://leilaoonline.net/lote/detalhe/31954", " CAMINHÃO FORD F-12.000 PLACA: CIV2066 ANO: 1997 TOCO Manual Equip.: BASCULANTE CH.: 9BFX2SLZ9VDB43908 Renavam: 676742815 PREF.: 3005321")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=HYPERLINK("https://leilaoonline.net/lote/detalhe/31956", "041")</f>
      </c>
      <c r="B33" s="4" t="s">
        <f>=HYPERLINK("https://leilaoonline.net/lote/detalhe/31956", " USINA DE SOLOS PRÉ-MISTURADOS A FRIO: UCR30E 2 MIST 380 V / 60HZ WANMIX . MODELO: USC-2 FAIXA - MARCA: CIBER - ANO: 2010,  SERIE N°:CR300002,  CAPAC.: 200 A 300 T /h,  INCLUSO: 03 SILOS METÁLICOS VERTICAIS - BASE CONICA C75")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=HYPERLINK("https://leilaoonline.net/lote/detalhe/31960", "042")</f>
      </c>
      <c r="B34" s="4" t="s">
        <f>=HYPERLINK("https://leilaoonline.net/lote/detalhe/31960", " REATOR DE PURIFICAÇÃO II AÇO INOX 316 ,  CAPACIDADE 15 m³,  DIMENÇÕES 2,30m Ø   X 3,70m  ( d Xh ), APLICAÇÃO ETE INDUSTRIA CERVEJEIRA  ETC, CARCTERISTICAS INOX 316,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=HYPERLINK("https://leilaoonline.net/lote/detalhe/31961", "043")</f>
      </c>
      <c r="B35" s="4" t="s">
        <f>=HYPERLINK("https://leilaoonline.net/lote/detalhe/31961", " REATOR DE PURIFICAÇÃO II AÇO INOX 316 ,  CAPACIDADE 15 m³,  DIMENÇÕES 2,30m Ø   X 3,70m  ( d Xh ), APLICAÇÃO ETE INDUSTRIA CERVEJEIRA  ETC, CARCTERISTICAS INOX 316,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=HYPERLINK("https://leilaoonline.net/lote/detalhe/31959", "044")</f>
      </c>
      <c r="B36" s="4" t="s">
        <f>=HYPERLINK("https://leilaoonline.net/lote/detalhe/31959", " SISTEMA DE EXAUSTAO COMPLETO, MARCA SILVERSTONE,  APLICAÇÃO CAPTAÇÃO DE MATERIAL PARTICULADO,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=HYPERLINK("https://leilaoonline.net/lote/detalhe/31957", "045")</f>
      </c>
      <c r="B37" s="4" t="s">
        <f>=HYPERLINK("https://leilaoonline.net/lote/detalhe/31957", " ESMAGADOR DE 2 ROLOS MOD E700-2X5,5KW, MARCA SILVERSTONE, POTENCIA 2 X 5,5 KW,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=HYPERLINK("https://leilaoonline.net/lote/detalhe/31958", "046")</f>
      </c>
      <c r="B38" s="4" t="s">
        <f>=HYPERLINK("https://leilaoonline.net/lote/detalhe/31958", " Aerador Aquapá (AERADOR PISC 2HP 220/380V), MARCA BERAQUÁ, MODELO B-209, DIMENSÕES  m (C x L x H): 1,63 x 2,36 x 0,95,  Encontra-se sem motor, ANO 2015 - (7 equipamentos).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=HYPERLINK("https://leilaoonline.net/lote/detalhe/31955", "047")</f>
      </c>
      <c r="B39" s="4" t="s">
        <f>=HYPERLINK("https://leilaoonline.net/lote/detalhe/31955", "AERADOR HIGRA , Aerador para Lagoas e reservatórios, principalmente em piscicultura e carcinicultura,  MARCA:HIGRA RPM380TRIF 15 CV 1750 APLICAÇÃO: ESTAÇÃO DE TRATAMENTO")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=HYPERLINK("https://leilaoonline.net/lote/detalhe/31966", "049")</f>
      </c>
      <c r="B40" s="4" t="s">
        <f>=HYPERLINK("https://leilaoonline.net/lote/detalhe/31966", " Mini Varredeira Pref.:  10000033")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=HYPERLINK("https://leilaoonline.net/lote/detalhe/31964", "050")</f>
      </c>
      <c r="B41" s="4" t="s">
        <f>=HYPERLINK("https://leilaoonline.net/lote/detalhe/31964", " Mini Varredeira Pref.:  10000034")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=HYPERLINK("https://leilaoonline.net/lote/detalhe/31965", "051")</f>
      </c>
      <c r="B42" s="4" t="s">
        <f>=HYPERLINK("https://leilaoonline.net/lote/detalhe/31965", " Giro Zero Pref.:  10025226")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25.100,00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=HYPERLINK("https://leilaoonline.net/lote/detalhe/31963", "055")</f>
      </c>
      <c r="B43" s="4" t="s">
        <f>=HYPERLINK("https://leilaoonline.net/lote/detalhe/31963", " ARRANCA MATO 5,5CV MOSQUITO MUG II Pref.:  10023357")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=HYPERLINK("https://leilaoonline.net/lote/detalhe/31962", "056")</f>
      </c>
      <c r="B44" s="4" t="s">
        <f>=HYPERLINK("https://leilaoonline.net/lote/detalhe/31962", " ARRANCA MATO 5,5CV MOSQUITO MUG II Pref.:  10023827")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=HYPERLINK("https://leilaoonline.net/lote/detalhe/31967", "057")</f>
      </c>
      <c r="B45" s="4" t="s">
        <f>=HYPERLINK("https://leilaoonline.net/lote/detalhe/31967", " ARRANCA MATO 5,5CV MOSQUITO MUG II Pref.:  10023828")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=HYPERLINK("https://leilaoonline.net/lote/detalhe/31968", "058")</f>
      </c>
      <c r="B46" s="4" t="s">
        <f>=HYPERLINK("https://leilaoonline.net/lote/detalhe/31968", " ARRANCA MATO 5,5CV MOSQUITO MUG II Pref.:  10024197")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=HYPERLINK("https://leilaoonline.net/lote/detalhe/31969", "059")</f>
      </c>
      <c r="B47" s="4" t="s">
        <f>=HYPERLINK("https://leilaoonline.net/lote/detalhe/31969", " ARRANCA MATO 5,5CV MOSQUITO MUG II Pref.:  10024198")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=HYPERLINK("https://leilaoonline.net/lote/detalhe/31970", "060")</f>
      </c>
      <c r="B48" s="4" t="s">
        <f>=HYPERLINK("https://leilaoonline.net/lote/detalhe/31970", " ARRANCA MATO 5,5CV MOSQUITO MUG II Pref.:  10024199")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=HYPERLINK("https://leilaoonline.net/lote/detalhe/32199", "061")</f>
      </c>
      <c r="B49" s="4" t="s">
        <f>=HYPERLINK("https://leilaoonline.net/lote/detalhe/32199", " VOLKSWAGEN 17.250E 2010 Trucado Manual Equip. FACCHINI - CF 1000 19 m³ (Acidentado) Pref.: 210038 PL: ELP1196 CHASSI: 9533N82T0AR058607 RENAVAM: 253827116")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=HYPERLINK("https://leilaoonline.net/lote/detalhe/32204", "062")</f>
      </c>
      <c r="B50" s="4" t="s">
        <f>=HYPERLINK("https://leilaoonline.net/lote/detalhe/32204", " VOLKSWAGEN 17.250E 2010 Trucado Manual Equip. FACCHINI - CF 1000 19 m³ Pref.: 210039 PL: ELP1201 CHASSI: 9533N82T6AR058613 RENAVAM: 253829607")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=HYPERLINK("https://leilaoonline.net/lote/detalhe/32198", "063")</f>
      </c>
      <c r="B51" s="4" t="s">
        <f>=HYPERLINK("https://leilaoonline.net/lote/detalhe/32198", " VOLKSWAGEN 17.250E 2010 Trucado Manual Equip. FACCHINI - CF 1000 19 m³ Pref.: 210040 PL: ELP1215 CHASSI: 9533N82T7AR058832 RENAVAM: 253733138")</f>
      </c>
      <c r="C51" s="4" t="inlineStr">
        <is>
          <t>Vendido</t>
        </is>
      </c>
      <c r="D51" s="4" t="inlineStr">
        <is>
          <t>5</t>
        </is>
      </c>
      <c r="E51" s="5" t="inlineStr">
        <is>
          <t>37.000,00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=HYPERLINK("https://leilaoonline.net/lote/detalhe/32201", "064")</f>
      </c>
      <c r="B52" s="4" t="s">
        <f>=HYPERLINK("https://leilaoonline.net/lote/detalhe/32201", " VOLKSWAGEN 17.250E 2010 Trucado Manual Equip. FACCHINI - CF 1000 19 m³ Pref.: 210042 PL: ELP1224 CHASSI: 9533N82T6AR058255 RENAVAM: 254087388")</f>
      </c>
      <c r="C52" s="4" t="inlineStr">
        <is>
          <t>Vendido</t>
        </is>
      </c>
      <c r="D52" s="4" t="inlineStr">
        <is>
          <t>24</t>
        </is>
      </c>
      <c r="E52" s="5" t="inlineStr">
        <is>
          <t>46.500,00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=HYPERLINK("https://leilaoonline.net/lote/detalhe/32200", "065")</f>
      </c>
      <c r="B53" s="4" t="s">
        <f>=HYPERLINK("https://leilaoonline.net/lote/detalhe/32200", " VOLKSWAGEN 17.250E 2010 TOCO Manual Equip. FACCHINI - CF 1000 15 m³ Pref.: 210043 PL: ELP1211 CHASSI: 9533N82T1AR057644 RENAVAM: 253731607")</f>
      </c>
      <c r="C53" s="4" t="inlineStr">
        <is>
          <t>Não vendido</t>
        </is>
      </c>
      <c r="D53" s="4" t="inlineStr">
        <is>
          <t>30</t>
        </is>
      </c>
      <c r="E53" s="5" t="inlineStr">
        <is>
          <t>44.500,00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=HYPERLINK("https://leilaoonline.net/lote/detalhe/32205", "066")</f>
      </c>
      <c r="B54" s="4" t="s">
        <f>=HYPERLINK("https://leilaoonline.net/lote/detalhe/32205", " VOLKSWAGEN 17.250E 2010 TOCO Manual Equip. FACCHINI - CF 1000 15 m³ Pref.: 210044 PL: EEY3031 CHASSI: 9533N82T3AR057726 RENAVAM: 253729777")</f>
      </c>
      <c r="C54" s="4" t="inlineStr">
        <is>
          <t>Vendido</t>
        </is>
      </c>
      <c r="D54" s="4" t="inlineStr">
        <is>
          <t>23</t>
        </is>
      </c>
      <c r="E54" s="5" t="inlineStr">
        <is>
          <t>41.000,00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=HYPERLINK("https://leilaoonline.net/lote/detalhe/32202", "067")</f>
      </c>
      <c r="B55" s="4" t="s">
        <f>=HYPERLINK("https://leilaoonline.net/lote/detalhe/32202", " VOLKSWAGEN 17.250E 2010 Trucado Manual Equip. FACCHINI - CF 1000 19 m³ Pref.: 210045 PL: ELP1195 CHASSI: 9533N82T1AR058938 RENAVAM: 253757029")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50.500,00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=HYPERLINK("https://leilaoonline.net/lote/detalhe/32203", "068")</f>
      </c>
      <c r="B56" s="4" t="s">
        <f>=HYPERLINK("https://leilaoonline.net/lote/detalhe/32203", "LOTE RETIRADO DO LEILÃO PELA EMPRESA -  VOLKSWAGEN 17.190 CE 2014 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2026-05-24T16:28:09.00Z</dcterms:created>
  <dc:creator>Tellks Tecnologia</dc:creator>
  <cp:revision>0</cp:revision>
</cp:coreProperties>
</file>