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Carreta, Peças de Trator, Sacos de Lixo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=HYPERLINK("https://leilaoonline.net/lote/detalhe/23352", "001")</f>
      </c>
      <c r="B11" s="4" t="s">
        <f>=HYPERLINK("https://leilaoonline.net/lote/detalhe/23352", " CARRETA PRANCHA MARCA GALEGO, ANO E MODELO 2012, 03 EIXOS")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=HYPERLINK("https://leilaoonline.net/lote/detalhe/23353", "002")</f>
      </c>
      <c r="B12" s="4" t="s">
        <f>=HYPERLINK("https://leilaoonline.net/lote/detalhe/23353", "PREÇO POR PEÇA. Aprox. 12.170 PEÇAS SEM USO de diversas marcas: Caterpillar, Fiatallis, Komatsu, Massey Ferguson.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2,80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=HYPERLINK("https://leilaoonline.net/lote/detalhe/23354", "003")</f>
      </c>
      <c r="B13" s="4" t="s">
        <f>=HYPERLINK("https://leilaoonline.net/lote/detalhe/23354", "  TRATOR DE ESTEIRA FIATALLIS AD7 B DESMONTADO. FALTANDO PEÇAS E COMPONENTES.")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=HYPERLINK("https://leilaoonline.net/lote/detalhe/23530", "101")</f>
      </c>
      <c r="B14" s="4" t="s">
        <f>=HYPERLINK("https://leilaoonline.net/lote/detalhe/23530", "LOTE COM SACOS DE LIXO SEM USO DE DIVERSAS CORES E TAMANHOS (ver especificações)")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=HYPERLINK("https://leilaoonline.net/lote/detalhe/23831", "201")</f>
      </c>
      <c r="B15" s="4" t="s">
        <f>=HYPERLINK("https://leilaoonline.net/lote/detalhe/23831", " CAMINHÃO VW 8.150 ANO:05/06 MOTOR MWM (PAROU RODANDO) - CARRETA COM RAMPA")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=HYPERLINK("https://leilaoonline.net/lote/detalhe/23833", "202")</f>
      </c>
      <c r="B16" s="4" t="s">
        <f>=HYPERLINK("https://leilaoonline.net/lote/detalhe/23833", " CAMINHÃO VW 16.170 (SEM TANQUE) ANO 96/97 MOTOR CUMMINS SERIE (B) TURBINADO INTERC. REDUZ. (PAROU RODANDO)")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22.500,00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=HYPERLINK("https://leilaoonline.net/lote/detalhe/23834", "203")</f>
      </c>
      <c r="B17" s="4" t="s">
        <f>=HYPERLINK("https://leilaoonline.net/lote/detalhe/23834", " CAMINHÃO VW 17.220 ANO 2004 MOTOR CUMMINS SERIE© BOMBA INJ.GRD. TURB. REDUZ. INTERC. CAMBIO 6 MARCHAS ( PAROU RODANDO)")</f>
      </c>
      <c r="C17" s="4" t="inlineStr">
        <is>
          <t>Vendido</t>
        </is>
      </c>
      <c r="D17" s="4" t="inlineStr">
        <is>
          <t>16</t>
        </is>
      </c>
      <c r="E17" s="5" t="inlineStr">
        <is>
          <t>37.500,00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=HYPERLINK("https://leilaoonline.net/lote/detalhe/23832", "204")</f>
      </c>
      <c r="B18" s="4" t="s">
        <f>=HYPERLINK("https://leilaoonline.net/lote/detalhe/23832", " CAMINHÃO VW 17.250 ANO :11/12 (SEM SINISTRO)")</f>
      </c>
      <c r="C18" s="4" t="inlineStr">
        <is>
          <t>Vendido</t>
        </is>
      </c>
      <c r="D18" s="4" t="inlineStr">
        <is>
          <t>15</t>
        </is>
      </c>
      <c r="E18" s="5" t="inlineStr">
        <is>
          <t>18.000,00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=HYPERLINK("https://leilaoonline.net/lote/detalhe/23840", "301")</f>
      </c>
      <c r="B19" s="4" t="s">
        <f>=HYPERLINK("https://leilaoonline.net/lote/detalhe/23840", "PEÇAS PARA VEÍCULOS E MÁQUINAS DIVS.  (QUANT. APROX.: 1.397)  CONFORME RELAÇÃO ANEXA. SEM USO.")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=HYPERLINK("https://leilaoonline.net/lote/detalhe/24109", "401")</f>
      </c>
      <c r="B20" s="4" t="s">
        <f>=HYPERLINK("https://leilaoonline.net/lote/detalhe/24109", "LOTE CONTENDO APROX. 5.119 PEÇAS E FERRAMENTAS DE USINAGEM. (SEM USO)")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=HYPERLINK("https://leilaoonline.net/lote/detalhe/24133", "501")</f>
      </c>
      <c r="B21" s="4" t="s">
        <f>=HYPERLINK("https://leilaoonline.net/lote/detalhe/24133", " Nove freezers verticais")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=HYPERLINK("https://leilaoonline.net/lote/detalhe/24132", "502")</f>
      </c>
      <c r="B22" s="4" t="s">
        <f>=HYPERLINK("https://leilaoonline.net/lote/detalhe/24132", " Transpalete")</f>
      </c>
      <c r="C22" s="4" t="inlineStr">
        <is>
          <t>Vendido</t>
        </is>
      </c>
      <c r="D22" s="4" t="inlineStr">
        <is>
          <t>1</t>
        </is>
      </c>
      <c r="E22" s="5" t="inlineStr">
        <is>
          <t>250,00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=HYPERLINK("https://leilaoonline.net/lote/detalhe/24134", "503")</f>
      </c>
      <c r="B23" s="4" t="s">
        <f>=HYPERLINK("https://leilaoonline.net/lote/detalhe/24134", " Socador de chão tipo sapão Wacker a gasolina faltando carburador")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=HYPERLINK("https://leilaoonline.net/lote/detalhe/24142", "504")</f>
      </c>
      <c r="B24" s="4" t="s">
        <f>=HYPERLINK("https://leilaoonline.net/lote/detalhe/24142", " Máquina de café expresso Astória com moinho, sem porta filtros e bandeja")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=HYPERLINK("https://leilaoonline.net/lote/detalhe/24143", "505")</f>
      </c>
      <c r="B25" s="4" t="s">
        <f>=HYPERLINK("https://leilaoonline.net/lote/detalhe/24143", " Máquina de café expresso Astória com moinho, sem porta filtros e bandeja")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=HYPERLINK("https://leilaoonline.net/lote/detalhe/24148", "506")</f>
      </c>
      <c r="B26" s="4" t="s">
        <f>=HYPERLINK("https://leilaoonline.net/lote/detalhe/24148", " Máquina de bordar industrial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=HYPERLINK("https://leilaoonline.net/lote/detalhe/24136", "507")</f>
      </c>
      <c r="B27" s="4" t="s">
        <f>=HYPERLINK("https://leilaoonline.net/lote/detalhe/24136", " Dobradeira de chapas com régua de 1,30 mt")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=HYPERLINK("https://leilaoonline.net/lote/detalhe/24145", "508")</f>
      </c>
      <c r="B28" s="4" t="s">
        <f>=HYPERLINK("https://leilaoonline.net/lote/detalhe/24145", " Bomba de alto vácuo HF 55 CFM 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=HYPERLINK("https://leilaoonline.net/lote/detalhe/24146", "509")</f>
      </c>
      <c r="B29" s="4" t="s">
        <f>=HYPERLINK("https://leilaoonline.net/lote/detalhe/24146", " Bomba de alto vácuo HF 55 CFM 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=HYPERLINK("https://leilaoonline.net/lote/detalhe/24137", "510")</f>
      </c>
      <c r="B30" s="4" t="s">
        <f>=HYPERLINK("https://leilaoonline.net/lote/detalhe/24137", " Bomda de alto vácuo duplo estágio HF 110 CFM trifásico com reservatório")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=HYPERLINK("https://leilaoonline.net/lote/detalhe/24135", "511")</f>
      </c>
      <c r="B31" s="4" t="s">
        <f>=HYPERLINK("https://leilaoonline.net/lote/detalhe/24135", " Cabine para camionete D 20")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=HYPERLINK("https://leilaoonline.net/lote/detalhe/24144", "512")</f>
      </c>
      <c r="B32" s="4" t="s">
        <f>=HYPERLINK("https://leilaoonline.net/lote/detalhe/24144", " Maca de alumínio Stimed com regulagens")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=HYPERLINK("https://leilaoonline.net/lote/detalhe/24139", "513")</f>
      </c>
      <c r="B33" s="4" t="s">
        <f>=HYPERLINK("https://leilaoonline.net/lote/detalhe/24139", " Máquina de Vacum Forming")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=HYPERLINK("https://leilaoonline.net/lote/detalhe/24192", "514")</f>
      </c>
      <c r="B34" s="4" t="s">
        <f>=HYPERLINK("https://leilaoonline.net/lote/detalhe/24192", "Suqueira refresqueira de 100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=HYPERLINK("https://leilaoonline.net/lote/detalhe/24147", "515")</f>
      </c>
      <c r="B35" s="4" t="s">
        <f>=HYPERLINK("https://leilaoonline.net/lote/detalhe/24147", " Escrivaninha antiga em jacarandá maciço da bahia")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=HYPERLINK("https://leilaoonline.net/lote/detalhe/24140", "516")</f>
      </c>
      <c r="B36" s="4" t="s">
        <f>=HYPERLINK("https://leilaoonline.net/lote/detalhe/24140", " Camionete D-20 ano 88 turbo direção hidráulica, volante anti furto, motor novo")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24.500,00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=HYPERLINK("https://leilaoonline.net/lote/detalhe/24138", "517")</f>
      </c>
      <c r="B37" s="4" t="s">
        <f>=HYPERLINK("https://leilaoonline.net/lote/detalhe/24138", " Cortador de asfalto/concreto Petrotec a gasolina faltando peças")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=HYPERLINK("https://leilaoonline.net/lote/detalhe/24141", "518")</f>
      </c>
      <c r="B38" s="4" t="s">
        <f>=HYPERLINK("https://leilaoonline.net/lote/detalhe/24141", " Cortador de asfalto/concreto Petrotec a gasolina fantando peças")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=HYPERLINK("https://leilaoonline.net/lote/detalhe/24149", "519")</f>
      </c>
      <c r="B39" s="4" t="s">
        <f>=HYPERLINK("https://leilaoonline.net/lote/detalhe/24149", " Geladeira antiga restaurada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=HYPERLINK("https://leilaoonline.net/lote/detalhe/24150", "520")</f>
      </c>
      <c r="B40" s="4" t="s">
        <f>=HYPERLINK("https://leilaoonline.net/lote/detalhe/24150", " Peugeot Partner ano 1.999, gasolina")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=HYPERLINK("https://leilaoonline.net/lote/detalhe/24151", "521")</f>
      </c>
      <c r="B41" s="4" t="s">
        <f>=HYPERLINK("https://leilaoonline.net/lote/detalhe/24151", " Lote contendo uma talha 500kgs e um carrinho Troley para talha")</f>
      </c>
      <c r="C41" s="4" t="inlineStr">
        <is>
          <t>Vendido</t>
        </is>
      </c>
      <c r="D41" s="4" t="inlineStr">
        <is>
          <t>2</t>
        </is>
      </c>
      <c r="E41" s="5" t="inlineStr">
        <is>
          <t>700,00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=HYPERLINK("https://leilaoonline.net/lote/detalhe/24152", "522")</f>
      </c>
      <c r="B42" s="4" t="s">
        <f>=HYPERLINK("https://leilaoonline.net/lote/detalhe/24152", " Caixa com chaves combinadas usadas com aprox. 100 kgs")</f>
      </c>
      <c r="C42" s="4" t="inlineStr">
        <is>
          <t>Vendido</t>
        </is>
      </c>
      <c r="D42" s="4" t="inlineStr">
        <is>
          <t>1</t>
        </is>
      </c>
      <c r="E42" s="5" t="inlineStr">
        <is>
          <t>1.200,00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=HYPERLINK("https://leilaoonline.net/lote/detalhe/24153", "523")</f>
      </c>
      <c r="B43" s="4" t="s">
        <f>=HYPERLINK("https://leilaoonline.net/lote/detalhe/24153", " Onze vibradores de concreto e uma serra circular")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=HYPERLINK("https://leilaoonline.net/lote/detalhe/24154", "524")</f>
      </c>
      <c r="B44" s="4" t="s">
        <f>=HYPERLINK("https://leilaoonline.net/lote/detalhe/24154", " Dois cilindros pra GNV")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=HYPERLINK("https://leilaoonline.net/lote/detalhe/24155", "525")</f>
      </c>
      <c r="B45" s="4" t="s">
        <f>=HYPERLINK("https://leilaoonline.net/lote/detalhe/24155", " Seis vibradores de concreto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=HYPERLINK("https://leilaoonline.net/lote/detalhe/24156", "526")</f>
      </c>
      <c r="B46" s="4" t="s">
        <f>=HYPERLINK("https://leilaoonline.net/lote/detalhe/24156", " Seis vibradores de concreto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=HYPERLINK("https://leilaoonline.net/lote/detalhe/24162", "527")</f>
      </c>
      <c r="B47" s="4" t="s">
        <f>=HYPERLINK("https://leilaoonline.net/lote/detalhe/24162", " Guincho tipo girafa para 3 toneladas")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=HYPERLINK("https://leilaoonline.net/lote/detalhe/24158", "528")</f>
      </c>
      <c r="B48" s="4" t="s">
        <f>=HYPERLINK("https://leilaoonline.net/lote/detalhe/24158", " Chapa de lanches elétrica")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=HYPERLINK("https://leilaoonline.net/lote/detalhe/24163", "529")</f>
      </c>
      <c r="B49" s="4" t="s">
        <f>=HYPERLINK("https://leilaoonline.net/lote/detalhe/24163", " Cabine de jato de areia por pressão de alta produção")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3.750,00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=HYPERLINK("https://leilaoonline.net/lote/detalhe/24159", "530")</f>
      </c>
      <c r="B50" s="4" t="s">
        <f>=HYPERLINK("https://leilaoonline.net/lote/detalhe/24159", " Refresqueira Begel 20 litros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=HYPERLINK("https://leilaoonline.net/lote/detalhe/24161", "531")</f>
      </c>
      <c r="B51" s="4" t="s">
        <f>=HYPERLINK("https://leilaoonline.net/lote/detalhe/24161", " Lote com: 03 fritadeiras , sendo 2 eletricas e 1 a gás")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=HYPERLINK("https://leilaoonline.net/lote/detalhe/24160", "532")</f>
      </c>
      <c r="B52" s="4" t="s">
        <f>=HYPERLINK("https://leilaoonline.net/lote/detalhe/24160", " Lote com: 02 geradores de energia a gasolina")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=HYPERLINK("https://leilaoonline.net/lote/detalhe/24164", "533")</f>
      </c>
      <c r="B53" s="4" t="s">
        <f>=HYPERLINK("https://leilaoonline.net/lote/detalhe/24164", " Lote com: 08 aparelhos de ar condicionado")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=HYPERLINK("https://leilaoonline.net/lote/detalhe/24157", "534")</f>
      </c>
      <c r="B54" s="4" t="s">
        <f>=HYPERLINK("https://leilaoonline.net/lote/detalhe/24157", " Geladeira expositora Metalfrio (pequena)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=HYPERLINK("https://leilaoonline.net/lote/detalhe/24165", "535")</f>
      </c>
      <c r="B55" s="4" t="s">
        <f>=HYPERLINK("https://leilaoonline.net/lote/detalhe/24165", " Cervejeira Hussman (pequena) funcionando.")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=HYPERLINK("https://leilaoonline.net/lote/detalhe/24166", "536")</f>
      </c>
      <c r="B56" s="4" t="s">
        <f>=HYPERLINK("https://leilaoonline.net/lote/detalhe/24166", " Lote de equipamentos hospitalares, contendo 02 estufas, 01 balança e 01 guincho para pessoas acamadas")</f>
      </c>
      <c r="C56" s="4" t="inlineStr">
        <is>
          <t>Vendido</t>
        </is>
      </c>
      <c r="D56" s="4" t="inlineStr">
        <is>
          <t>1</t>
        </is>
      </c>
      <c r="E56" s="5" t="inlineStr">
        <is>
          <t>250,00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=HYPERLINK("https://leilaoonline.net/lote/detalhe/24168", "537")</f>
      </c>
      <c r="B57" s="4" t="s">
        <f>=HYPERLINK("https://leilaoonline.net/lote/detalhe/24168", " Gerador de energia a gasolina")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=HYPERLINK("https://leilaoonline.net/lote/detalhe/24169", "538")</f>
      </c>
      <c r="B58" s="4" t="s">
        <f>=HYPERLINK("https://leilaoonline.net/lote/detalhe/24169", " Lote contendo 08  geladeiras")</f>
      </c>
      <c r="C58" s="4" t="inlineStr">
        <is>
          <t>Vendido</t>
        </is>
      </c>
      <c r="D58" s="4" t="inlineStr">
        <is>
          <t>1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=HYPERLINK("https://leilaoonline.net/lote/detalhe/24167", "539")</f>
      </c>
      <c r="B59" s="4" t="s">
        <f>=HYPERLINK("https://leilaoonline.net/lote/detalhe/24167", " Lote contendo 09 geladeiras")</f>
      </c>
      <c r="C59" s="4" t="inlineStr">
        <is>
          <t>Vendido</t>
        </is>
      </c>
      <c r="D59" s="4" t="inlineStr">
        <is>
          <t>1</t>
        </is>
      </c>
      <c r="E59" s="5" t="inlineStr">
        <is>
          <t>350,00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=HYPERLINK("https://leilaoonline.net/lote/detalhe/24171", "540")</f>
      </c>
      <c r="B60" s="4" t="s">
        <f>=HYPERLINK("https://leilaoonline.net/lote/detalhe/24171", " 04 bancos inteiriços com 03 cadeiras cada")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=HYPERLINK("https://leilaoonline.net/lote/detalhe/24170", "541")</f>
      </c>
      <c r="B61" s="4" t="s">
        <f>=HYPERLINK("https://leilaoonline.net/lote/detalhe/24170", " 04 máquinas de lavar roupa")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=HYPERLINK("https://leilaoonline.net/lote/detalhe/24172", "542")</f>
      </c>
      <c r="B62" s="4" t="s">
        <f>=HYPERLINK("https://leilaoonline.net/lote/detalhe/24172", " 11 Freezers")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1.750,00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=HYPERLINK("https://leilaoonline.net/lote/detalhe/24173", "543")</f>
      </c>
      <c r="B63" s="4" t="s">
        <f>=HYPERLINK("https://leilaoonline.net/lote/detalhe/24173", " Moto Honda Sahara 350cc Ano 1998 funcionando")</f>
      </c>
      <c r="C63" s="4" t="inlineStr">
        <is>
          <t>Vendido</t>
        </is>
      </c>
      <c r="D63" s="4" t="inlineStr">
        <is>
          <t>1</t>
        </is>
      </c>
      <c r="E63" s="5" t="inlineStr">
        <is>
          <t>3.750,00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=HYPERLINK("https://leilaoonline.net/lote/detalhe/24174", "544")</f>
      </c>
      <c r="B64" s="4" t="s">
        <f>=HYPERLINK("https://leilaoonline.net/lote/detalhe/24174", " Cabeçote de compressor Waine 60 pés e motor elétrico 15Hp")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=HYPERLINK("https://leilaoonline.net/lote/detalhe/24175", "545")</f>
      </c>
      <c r="B65" s="4" t="s">
        <f>=HYPERLINK("https://leilaoonline.net/lote/detalhe/24175", " "Fuscão" 1.500.  VW. Ano 1971")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=HYPERLINK("https://leilaoonline.net/lote/detalhe/24176", "546")</f>
      </c>
      <c r="B66" s="4" t="s">
        <f>=HYPERLINK("https://leilaoonline.net/lote/detalhe/24176", " Balcão expositor seco Gelopar")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=HYPERLINK("https://leilaoonline.net/lote/detalhe/24177", "547")</f>
      </c>
      <c r="B67" s="4" t="s">
        <f>=HYPERLINK("https://leilaoonline.net/lote/detalhe/24177", " Cabine de F1.000 1.986, reformada")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=HYPERLINK("https://leilaoonline.net/lote/detalhe/24178", "548")</f>
      </c>
      <c r="B68" s="4" t="s">
        <f>=HYPERLINK("https://leilaoonline.net/lote/detalhe/24178", " Compressor de ar antigo")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=HYPERLINK("https://leilaoonline.net/lote/detalhe/24180", "549")</f>
      </c>
      <c r="B69" s="4" t="s">
        <f>=HYPERLINK("https://leilaoonline.net/lote/detalhe/24180", " Lote com: 02- roçadeiras a gasolina")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=HYPERLINK("https://leilaoonline.net/lote/detalhe/24179", "550")</f>
      </c>
      <c r="B70" s="4" t="s">
        <f>=HYPERLINK("https://leilaoonline.net/lote/detalhe/24179", " Motor estacionário Honda 6.5 Hp")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=HYPERLINK("https://leilaoonline.net/lote/detalhe/24181", "551")</f>
      </c>
      <c r="B71" s="4" t="s">
        <f>=HYPERLINK("https://leilaoonline.net/lote/detalhe/24181", " Gerador de energia a gasolina e motor estacionário")</f>
      </c>
      <c r="C71" s="4" t="inlineStr">
        <is>
          <t>Vendido</t>
        </is>
      </c>
      <c r="D71" s="4" t="inlineStr">
        <is>
          <t>1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=HYPERLINK("https://leilaoonline.net/lote/detalhe/24182", "552")</f>
      </c>
      <c r="B72" s="4" t="s">
        <f>=HYPERLINK("https://leilaoonline.net/lote/detalhe/24182", " Cortador de asfalto a gasolina")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=HYPERLINK("https://leilaoonline.net/lote/detalhe/24183", "553")</f>
      </c>
      <c r="B73" s="4" t="s">
        <f>=HYPERLINK("https://leilaoonline.net/lote/detalhe/24183", " Tanque de compressor")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=HYPERLINK("https://leilaoonline.net/lote/detalhe/24184", "554")</f>
      </c>
      <c r="B74" s="4" t="s">
        <f>=HYPERLINK("https://leilaoonline.net/lote/detalhe/24184", " Lote com: 04 fornos micro-ondas, 1 lavadoura de roupas e 1 lava louças")</f>
      </c>
      <c r="C74" s="4" t="inlineStr">
        <is>
          <t>Vendido</t>
        </is>
      </c>
      <c r="D74" s="4" t="inlineStr">
        <is>
          <t>1</t>
        </is>
      </c>
      <c r="E74" s="5" t="inlineStr">
        <is>
          <t>250,00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=HYPERLINK("https://leilaoonline.net/lote/detalhe/24185", "555")</f>
      </c>
      <c r="B75" s="4" t="s">
        <f>=HYPERLINK("https://leilaoonline.net/lote/detalhe/24185", " Balança 200 Kg")</f>
      </c>
      <c r="C75" s="4" t="inlineStr">
        <is>
          <t>Vendido</t>
        </is>
      </c>
      <c r="D75" s="4" t="inlineStr">
        <is>
          <t>3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=HYPERLINK("https://leilaoonline.net/lote/detalhe/24186", "556")</f>
      </c>
      <c r="B76" s="4" t="s">
        <f>=HYPERLINK("https://leilaoonline.net/lote/detalhe/24186", " Aspirador de pó industrial")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=HYPERLINK("https://leilaoonline.net/lote/detalhe/24188", "557")</f>
      </c>
      <c r="B77" s="4" t="s">
        <f>=HYPERLINK("https://leilaoonline.net/lote/detalhe/24188", " Capô de F1.000 original")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=HYPERLINK("https://leilaoonline.net/lote/detalhe/24190", "558")</f>
      </c>
      <c r="B78" s="4" t="s">
        <f>=HYPERLINK("https://leilaoonline.net/lote/detalhe/24190", " Lote com: 02 Lavadoras enceradeira industrial")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=HYPERLINK("https://leilaoonline.net/lote/detalhe/24187", "559")</f>
      </c>
      <c r="B79" s="4" t="s">
        <f>=HYPERLINK("https://leilaoonline.net/lote/detalhe/24187", " Lote com: 03 máquinas de café expresso")</f>
      </c>
      <c r="C79" s="4" t="inlineStr">
        <is>
          <t>Vendido</t>
        </is>
      </c>
      <c r="D79" s="4" t="inlineStr">
        <is>
          <t>1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=HYPERLINK("https://leilaoonline.net/lote/detalhe/24189", "560")</f>
      </c>
      <c r="B80" s="4" t="s">
        <f>=HYPERLINK("https://leilaoonline.net/lote/detalhe/24189", " Adega de vinhos com compressor")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=HYPERLINK("https://leilaoonline.net/lote/detalhe/24367", "601")</f>
      </c>
      <c r="B81" s="4" t="s">
        <f>=HYPERLINK("https://leilaoonline.net/lote/detalhe/24367", "Varredeira SR 1900 Nilfisk")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30.000,00</t>
        </is>
      </c>
      <c r="F8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2026-08-14T20:58:35.00Z</dcterms:created>
  <dc:creator>Tellks Tecnologia</dc:creator>
  <cp:revision>0</cp:revision>
</cp:coreProperties>
</file>