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=HYPERLINK("https://leilaoonline.net/lote/detalhe/20317", "001")</f>
      </c>
      <c r="B11" s="4" t="s">
        <f>=HYPERLINK("https://leilaoonline.net/lote/detalhe/20317", " 30 GARRAFAS DE VINHOS, TINTO SUAVE, TINTO SECO, BRANCO SUAVE, BRANCO SECO E ROSADO, SAFRA DELVIGO LEGÍTIMO, DE SANTA CATARINA")</f>
      </c>
      <c r="C11" s="4" t="inlineStr">
        <is>
          <t>Vendido</t>
        </is>
      </c>
      <c r="D11" s="4" t="inlineStr">
        <is>
          <t>4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=HYPERLINK("https://leilaoonline.net/lote/detalhe/20332", "002")</f>
      </c>
      <c r="B12" s="4" t="s">
        <f>=HYPERLINK("https://leilaoonline.net/lote/detalhe/20332", " 01 BARRIL DE CARVALHO ARTESANAL CAPACIDADE (3,0 LITROS), CHEIO DE CACHAÇA ARTESANAL AMARELINHA ENVELHECIDA NO BARRIL DE CARVALHO")</f>
      </c>
      <c r="C12" s="4" t="inlineStr">
        <is>
          <t>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=HYPERLINK("https://leilaoonline.net/lote/detalhe/20311", "003")</f>
      </c>
      <c r="B13" s="4" t="s">
        <f>=HYPERLINK("https://leilaoonline.net/lote/detalhe/20311",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=HYPERLINK("https://leilaoonline.net/lote/detalhe/20336", "004")</f>
      </c>
      <c r="B14" s="4" t="s">
        <f>=HYPERLINK("https://leilaoonline.net/lote/detalhe/20336", " 01 BARRIL DE CARVALHO ARTESANAL CAPACIDADE (5,0 LITROS), CHEIO DE CACHAÇA ARTESANAL AMARELINHA ENVELHECIDA NO BARRIL DE CARVALHO")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=HYPERLINK("https://leilaoonline.net/lote/detalhe/20310", "005")</f>
      </c>
      <c r="B15" s="4" t="s">
        <f>=HYPERLINK("https://leilaoonline.net/lote/detalhe/20310", " 30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3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=HYPERLINK("https://leilaoonline.net/lote/detalhe/20337", "006")</f>
      </c>
      <c r="B16" s="4" t="s">
        <f>=HYPERLINK("https://leilaoonline.net/lote/detalhe/20337", " 01 BARRIL DE CARVALHO ARTESANAL CAPACIDADE (3,0 LITROS), CHEIO DE CACHAÇA ARTESANAL AMARELINHA ENVELHECIDA NO BARRIL DE CARVALHO")</f>
      </c>
      <c r="C16" s="4" t="inlineStr">
        <is>
          <t>Vendido</t>
        </is>
      </c>
      <c r="D16" s="4" t="inlineStr">
        <is>
          <t>5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=HYPERLINK("https://leilaoonline.net/lote/detalhe/20313", "007")</f>
      </c>
      <c r="B17" s="4" t="s">
        <f>=HYPERLINK("https://leilaoonline.net/lote/detalhe/20313", " 30 GARRAFAS DE CACHAÇA PRATA DE ALAMBIQUE, ENVELHECIDAS EM DORNAS DE INOX, 700ml CADA GARRAFA")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=HYPERLINK("https://leilaoonline.net/lote/detalhe/20335", "008")</f>
      </c>
      <c r="B18" s="4" t="s">
        <f>=HYPERLINK("https://leilaoonline.net/lote/detalhe/20335", " 01 BARRIL DE CARVALHO ARTESANAL CAPACIDADE (22,0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=HYPERLINK("https://leilaoonline.net/lote/detalhe/20302", "009")</f>
      </c>
      <c r="B19" s="4" t="s">
        <f>=HYPERLINK("https://leilaoonline.net/lote/detalhe/20302", "30 GARRAFAS DE CACHAÇA SABOR LIMÃO, 700ml CADA GARRAFA")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=HYPERLINK("https://leilaoonline.net/lote/detalhe/20338", "010")</f>
      </c>
      <c r="B20" s="4" t="s">
        <f>=HYPERLINK("https://leilaoonline.net/lote/detalhe/20338", " 01 BARRIL MOD. DORNA DE CARVALHO ARTESANAL CAP. (03 LITROS), CHEIO DE CACHAÇA ARTESANAL AMARELINHA ENVELHECIDA NO BARRIL DE CARVALHO")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=HYPERLINK("https://leilaoonline.net/lote/detalhe/20315", "011")</f>
      </c>
      <c r="B21" s="4" t="s">
        <f>=HYPERLINK("https://leilaoonline.net/lote/detalhe/20315", "30 GARRAFAS DE CACHAÇA CANELINHA OURO - 700ml CADA GARRAFA")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=HYPERLINK("https://leilaoonline.net/lote/detalhe/20333", "012")</f>
      </c>
      <c r="B22" s="4" t="s">
        <f>=HYPERLINK("https://leilaoonline.net/lote/detalhe/20333", " 01 BARRIL MOD. DORNA DE CARVALHO ARTESANAL CAP. (05 LITROS), CHEIO DE CACHAÇA ARTESANAL AMARELINHA ENVELHECIDA NO BARRIL DE CARVALHO")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=HYPERLINK("https://leilaoonline.net/lote/detalhe/20312", "013")</f>
      </c>
      <c r="B23" s="4" t="s">
        <f>=HYPERLINK("https://leilaoonline.net/lote/detalhe/20312", "30 GARRAFAS DE CACHAÇA COQUINHO - 700ml CADA GARRAFA")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=HYPERLINK("https://leilaoonline.net/lote/detalhe/20334", "014")</f>
      </c>
      <c r="B24" s="4" t="s">
        <f>=HYPERLINK("https://leilaoonline.net/lote/detalhe/20334", " 01 BARRIL MOD. DORNA DE CARVALHO ARTESANAL CAP. (07 LITROS), CHEIO DE CACHAÇA ARTESANAL AMARELINHA ENVELHECIDA NO BARRIL DE CARVALHO")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=HYPERLINK("https://leilaoonline.net/lote/detalhe/20307", "015")</f>
      </c>
      <c r="B25" s="4" t="s">
        <f>=HYPERLINK("https://leilaoonline.net/lote/detalhe/20307", "30 GARRAFAS DE CACHAÇA SABOR GUARANÁ, 700ml CADA GARRAFA")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=HYPERLINK("https://leilaoonline.net/lote/detalhe/20339", "016")</f>
      </c>
      <c r="B26" s="4" t="s">
        <f>=HYPERLINK("https://leilaoonline.net/lote/detalhe/20339", "10 UNIDADES DE CANTIL EM INOX, 240ml CADA, CHEIOS DE VODKA.(Novo na Caixa).")</f>
      </c>
      <c r="C26" s="4" t="inlineStr">
        <is>
          <t>Vendido</t>
        </is>
      </c>
      <c r="D26" s="4" t="inlineStr">
        <is>
          <t>6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=HYPERLINK("https://leilaoonline.net/lote/detalhe/20305", "017")</f>
      </c>
      <c r="B27" s="4" t="s">
        <f>=HYPERLINK("https://leilaoonline.net/lote/detalhe/20305", "30 GARRAFAS DE CACHAÇA SABOR PEQUI, 700ml CADA GARRAFA")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=HYPERLINK("https://leilaoonline.net/lote/detalhe/20345", "018")</f>
      </c>
      <c r="B28" s="4" t="s">
        <f>=HYPERLINK("https://leilaoonline.net/lote/detalhe/20345", "10 UNIDADES DE CANTIL EM INOX, 240ml CADA, CHEIOS DE VODKA.(Novo na Caixa).")</f>
      </c>
      <c r="C28" s="4" t="inlineStr">
        <is>
          <t>Vendido</t>
        </is>
      </c>
      <c r="D28" s="4" t="inlineStr">
        <is>
          <t>6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=HYPERLINK("https://leilaoonline.net/lote/detalhe/20309", "019")</f>
      </c>
      <c r="B29" s="4" t="s">
        <f>=HYPERLINK("https://leilaoonline.net/lote/detalhe/20309", " 30 GARRAFAS DE CACHAÇA CANELINHA MEL - 700ml CADA GARRAF")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=HYPERLINK("https://leilaoonline.net/lote/detalhe/20344", "020")</f>
      </c>
      <c r="B30" s="4" t="s">
        <f>=HYPERLINK("https://leilaoonline.net/lote/detalhe/20344", "10 UNIDADES DE CANTIL EM INOX, 240ml CADA, CHEIOS DE VODKA.(Novo na Caixa).")</f>
      </c>
      <c r="C30" s="4" t="inlineStr">
        <is>
          <t>Vendido</t>
        </is>
      </c>
      <c r="D30" s="4" t="inlineStr">
        <is>
          <t>6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=HYPERLINK("https://leilaoonline.net/lote/detalhe/20316", "021")</f>
      </c>
      <c r="B31" s="4" t="s">
        <f>=HYPERLINK("https://leilaoonline.net/lote/detalhe/20316", "30 GARRAFAS DE CACHAÇA COQUINHO MEL - 700ml CADA GARRAFA")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=HYPERLINK("https://leilaoonline.net/lote/detalhe/20377", "022")</f>
      </c>
      <c r="B32" s="4" t="s">
        <f>=HYPERLINK("https://leilaoonline.net/lote/detalhe/20377", " 02 ADEGAS DE MADEIRA PARA GARRAFAS DE VINHOS")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=HYPERLINK("https://leilaoonline.net/lote/detalhe/20308", "023")</f>
      </c>
      <c r="B33" s="4" t="s">
        <f>=HYPERLINK("https://leilaoonline.net/lote/detalhe/20308", "30 GARRAFAS DE CACHAÇA AMARULA MEL - 700ml CADA GARRAFA")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=HYPERLINK("https://leilaoonline.net/lote/detalhe/20376", "024")</f>
      </c>
      <c r="B34" s="4" t="s">
        <f>=HYPERLINK("https://leilaoonline.net/lote/detalhe/20376", " 30 GARRAFAS DE CACHAÇA SABOR BLEND, 700ml CADA GARRAFA")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=HYPERLINK("https://leilaoonline.net/lote/detalhe/20375", "025")</f>
      </c>
      <c r="B35" s="4" t="s">
        <f>=HYPERLINK("https://leilaoonline.net/lote/detalhe/20375", " 30 GARRAFAS DE CACHAÇA SABOR UMBURANA MEL, 700ml CADA GARRAFA")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=HYPERLINK("https://leilaoonline.net/lote/detalhe/20301", "026")</f>
      </c>
      <c r="B36" s="4" t="s">
        <f>=HYPERLINK("https://leilaoonline.net/lote/detalhe/20301", "30 GARRAFAS DE VODKA 96, 1000ml CADA GARRAFA")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=HYPERLINK("https://leilaoonline.net/lote/detalhe/20303", "027")</f>
      </c>
      <c r="B37" s="4" t="s">
        <f>=HYPERLINK("https://leilaoonline.net/lote/detalhe/20303", "30 GARRAFAS DE VODKA MIX 1.000 ml CADA GARRAFA")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=HYPERLINK("https://leilaoonline.net/lote/detalhe/20392", "028")</f>
      </c>
      <c r="B38" s="4" t="s">
        <f>=HYPERLINK("https://leilaoonline.net/lote/detalhe/20392", " 30 GARRAFAS DE VODKA MIX ORGANIC COM 500 ML CADA")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=HYPERLINK("https://leilaoonline.net/lote/detalhe/20318", "029")</f>
      </c>
      <c r="B39" s="4" t="s">
        <f>=HYPERLINK("https://leilaoonline.net/lote/detalhe/20318", " 04 UNIDADES DE PINGOMETROS, SENDO A GARRAFA DE 1000ml C/ SUPORTE DE PAREDE,  TORNEIRA E ROLHA, CHEIO DE CACHAÇA AMARELINHA ENVELHECIDA")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=HYPERLINK("https://leilaoonline.net/lote/detalhe/20424", "030")</f>
      </c>
      <c r="B40" s="4" t="s">
        <f>=HYPERLINK("https://leilaoonline.net/lote/detalhe/20424", " ADEGA CLIMATIZADA P/ 24 GARRAFAS, PORTA DE VIDRO. EM FUNCIONAMENTO")</f>
      </c>
      <c r="C40" s="4" t="inlineStr">
        <is>
          <t>Vendido</t>
        </is>
      </c>
      <c r="D40" s="4" t="inlineStr">
        <is>
          <t>7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=HYPERLINK("https://leilaoonline.net/lote/detalhe/20320", "031")</f>
      </c>
      <c r="B41" s="4" t="s">
        <f>=HYPERLINK("https://leilaoonline.net/lote/detalhe/20320", " 04 PINGOMETROS DE PAREDE MOD. TELHA. SENDO, GARRAFA DE 1.000 ml CHEIA DE CACHAÇA, SUPORTE , ROLHA E TORNEIRA CROMADA.")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=HYPERLINK("https://leilaoonline.net/lote/detalhe/20393", "032")</f>
      </c>
      <c r="B42" s="4" t="s">
        <f>=HYPERLINK("https://leilaoonline.net/lote/detalhe/20393", " LOTE com 100 GARRAFAS DE CACHAÇA AMARELINHA, ENVELHECIDA DIRETA DO BARRIL DE CARVALHO. PREÇO POR GARRAFA.")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=HYPERLINK("https://leilaoonline.net/lote/detalhe/20319", "033")</f>
      </c>
      <c r="B43" s="4" t="s">
        <f>=HYPERLINK("https://leilaoonline.net/lote/detalhe/20319", " 04 PINGOMETROS DE MESA COM SUPORTE EM MADEIRA. SENDO, GARRAFA DE 1.000 ml CHEIO DE CACHAÇA AMARELINHA ENVELHECIDA EM CARVALHO, TORNEIRA CROMADA E ROLHA.")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=HYPERLINK("https://leilaoonline.net/lote/detalhe/20394", "034")</f>
      </c>
      <c r="B44" s="4" t="s">
        <f>=HYPERLINK("https://leilaoonline.net/lote/detalhe/20394", " LOTE com 100 GARRAFAS DE CACHAÇA AMARELINHA, ENVELHECIDA DIRETA DO BARRIL DE CARVALHO. PREÇO POR GARRAFA.")</f>
      </c>
      <c r="C44" s="4" t="inlineStr">
        <is>
          <t>Vendido</t>
        </is>
      </c>
      <c r="D44" s="4" t="inlineStr">
        <is>
          <t>7</t>
        </is>
      </c>
      <c r="E44" s="5" t="inlineStr">
        <is>
          <t>800,00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=HYPERLINK("https://leilaoonline.net/lote/detalhe/20321", "035")</f>
      </c>
      <c r="B45" s="4" t="s">
        <f>=HYPERLINK("https://leilaoonline.net/lote/detalhe/20321", "04 PINGOMETROS DE MESA MODELO CAPELA. COM GARRAFA DE 1.000 ml CHEIO DE CACHAÇA AMARELINHA ENVELHECIDA EM CARVALHO, TORNEIRA CROMADA E ROLHA")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=HYPERLINK("https://leilaoonline.net/lote/detalhe/20395", "036")</f>
      </c>
      <c r="B46" s="4" t="s">
        <f>=HYPERLINK("https://leilaoonline.net/lote/detalhe/20395", " LOTE com 100 GARRAFAS DE CACHAÇA AMARELINHA, ENVELHECIDA DIRETA DO BARRIL DE CARVALHO. PREÇO POR GARRAFA.")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3,50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=HYPERLINK("https://leilaoonline.net/lote/detalhe/20420", "037")</f>
      </c>
      <c r="B47" s="4" t="s">
        <f>=HYPERLINK("https://leilaoonline.net/lote/detalhe/20420", " LOTE C/ 100 GARRAFAS DE CACHAÇA PRATA. 720ml CADA, ENVELHECIDAS DIRETO DE DORNAS DE INOX. PREÇO POR GARRAFA.")</f>
      </c>
      <c r="C47" s="4" t="inlineStr">
        <is>
          <t>Vendido</t>
        </is>
      </c>
      <c r="D47" s="4" t="inlineStr">
        <is>
          <t>7</t>
        </is>
      </c>
      <c r="E47" s="5" t="inlineStr">
        <is>
          <t>500,00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=HYPERLINK("https://leilaoonline.net/lote/detalhe/20416", "038")</f>
      </c>
      <c r="B48" s="4" t="s">
        <f>=HYPERLINK("https://leilaoonline.net/lote/detalhe/20416", " LOTE C/ 100 GARRAFAS DE CACHAÇA PRATA. 720ml CADA, ENVELHECIDAS DIRETO DE DORNAS DE INOX. PREÇO POR GARRAFA.")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3,50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=HYPERLINK("https://leilaoonline.net/lote/detalhe/20421", "039")</f>
      </c>
      <c r="B49" s="4" t="s">
        <f>=HYPERLINK("https://leilaoonline.net/lote/detalhe/20421", " LOTE C/ 100 GARRAFAS DE CACHAÇA PRATA. 720ml CADA, ENVELHECIDAS DIRETO DE DORNAS DE INOX. PREÇO POR GARRAFA.")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=HYPERLINK("https://leilaoonline.net/lote/detalhe/20418", "040")</f>
      </c>
      <c r="B50" s="4" t="s">
        <f>=HYPERLINK("https://leilaoonline.net/lote/detalhe/20418", " 30 GARRAFAS DE VINHO TINTO SUAVE. SAFRA DELVIGO. LEGÍTIMO DE SANTA CATARINA")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=HYPERLINK("https://leilaoonline.net/lote/detalhe/20422", "041")</f>
      </c>
      <c r="B51" s="4" t="s">
        <f>=HYPERLINK("https://leilaoonline.net/lote/detalhe/20422", " 30 GARRAFAS DE VINHO TINTO SECO. SAFRA DELVIGO. LEGÍTIMO DE SANTA CATARINA")</f>
      </c>
      <c r="C51" s="4" t="inlineStr">
        <is>
          <t>Vendido</t>
        </is>
      </c>
      <c r="D51" s="4" t="inlineStr">
        <is>
          <t>3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=HYPERLINK("https://leilaoonline.net/lote/detalhe/20415", "042")</f>
      </c>
      <c r="B52" s="4" t="s">
        <f>=HYPERLINK("https://leilaoonline.net/lote/detalhe/20415", " 30 GARRAFAS DE VINHO BRANCO SUAVE. SAFRA DELVIGO. LEGÍTIMO DE SANTA CATARINA")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=HYPERLINK("https://leilaoonline.net/lote/detalhe/20419", "043")</f>
      </c>
      <c r="B53" s="4" t="s">
        <f>=HYPERLINK("https://leilaoonline.net/lote/detalhe/20419", " 30 GARRAFAS DE VINHO BRANCO SECO. SAFRA DELVIGO. LEGÍTIMO DE SANTA CATARINA")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=HYPERLINK("https://leilaoonline.net/lote/detalhe/20417", "044")</f>
      </c>
      <c r="B54" s="4" t="s">
        <f>=HYPERLINK("https://leilaoonline.net/lote/detalhe/20417", " 30 GARRAFAS DE VINHO ROSADO. SAFRA DELVIGO. LEGÍTIMO DE SANTA CATARINA")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=HYPERLINK("https://leilaoonline.net/lote/detalhe/20941", "045")</f>
      </c>
      <c r="B55" s="4" t="s">
        <f>=HYPERLINK("https://leilaoonline.net/lote/detalhe/20941", "10 UNIDADES DE CANTIL EM INOX, 240ml CADA, CHEIOS DE VODKA.(Novo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=HYPERLINK("https://leilaoonline.net/lote/detalhe/20963", "046")</f>
      </c>
      <c r="B56" s="4" t="s">
        <f>=HYPERLINK("https://leilaoonline.net/lote/detalhe/20963", " 30 GARRAFAS DE CACHAÇA AMARELINHA DE ALAMBIQUE, ARMAZENADAS E ENVELHECIDAS EM BARRIL DE CARVALHO,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=HYPERLINK("https://leilaoonline.net/lote/detalhe/20964", "047")</f>
      </c>
      <c r="B57" s="4" t="s">
        <f>=HYPERLINK("https://leilaoonline.net/lote/detalhe/20964", " 30 GARRAFAS DE CACHAÇA AMARELINHA DE ALAMBIQUE, ARMAZENADAS E ENVELHECIDAS EM BARRIL DE CARVALHO,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=HYPERLINK("https://leilaoonline.net/lote/detalhe/20965", "048")</f>
      </c>
      <c r="B58" s="4" t="s">
        <f>=HYPERLINK("https://leilaoonline.net/lote/detalhe/20965", "10 UNIDADES DE CANTIL EM INOX, 240ml CADA, CHEIOS DE VODKA.(Novo na Caixa).")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=HYPERLINK("https://leilaoonline.net/lote/detalhe/20997", "049")</f>
      </c>
      <c r="B59" s="4" t="s">
        <f>=HYPERLINK("https://leilaoonline.net/lote/detalhe/20997", " 01 BARRIL DE CARVALHO ARTESANAL CAPACIDADE (3,0 LITROS), CHEIO DE CACHAÇA ARTESANAL AMARELINHA ENVELHECIDA NO BARRIL DE CARVALHO")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=HYPERLINK("https://leilaoonline.net/lote/detalhe/21001", "050")</f>
      </c>
      <c r="B60" s="4" t="s">
        <f>=HYPERLINK("https://leilaoonline.net/lote/detalhe/21001", " 01 BARRIL DE CARVALHO ARTESANAL CAPACIDADE (5,0 LITROS), CHEIO DE CACHAÇA ARTESANAL AMARELINHA ENVELHECIDA NO BARRIL DE CARVALHO")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=HYPERLINK("https://leilaoonline.net/lote/detalhe/21002", "051")</f>
      </c>
      <c r="B61" s="4" t="s">
        <f>=HYPERLINK("https://leilaoonline.net/lote/detalhe/21002", " 01 BARRIL DE CARVALHO ARTESANAL CAPACIDADE (11,0 LITROS), CHEIO DE CACHAÇA ARTESANAL AMARELINHA ENVELHECIDA NO BARRIL DE CARVALHO")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=HYPERLINK("https://leilaoonline.net/lote/detalhe/21000", "052")</f>
      </c>
      <c r="B62" s="4" t="s">
        <f>=HYPERLINK("https://leilaoonline.net/lote/detalhe/21000", " 01 BARRIL DE CARVALHO ARTESANAL CAPACIDADE (22,0 LITROS), CHEIO DE CACHAÇA ARTESANAL AMARELINHA ENVELHECIDA NO BARRIL DE CARVALHO")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=HYPERLINK("https://leilaoonline.net/lote/detalhe/21003", "053")</f>
      </c>
      <c r="B63" s="4" t="s">
        <f>=HYPERLINK("https://leilaoonline.net/lote/detalhe/21003", " 01 BARRIL MOD. DORNA DE CARVALHO ARTESANAL CAP. (03 LITROS), CHEIO DE CACHAÇA ARTESANAL AMARELINHA ENVELHECIDA NO BARRIL DE CARVALHO")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=HYPERLINK("https://leilaoonline.net/lote/detalhe/20998", "054")</f>
      </c>
      <c r="B64" s="4" t="s">
        <f>=HYPERLINK("https://leilaoonline.net/lote/detalhe/20998", " 01 BARRIL MOD. DORNA DE CARVALHO ARTESANAL CAP. (05 LITROS), CHEIO DE CACHAÇA ARTESANAL AMARELINHA ENVELHECIDA NO BARRIL DE CARVALHO")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=HYPERLINK("https://leilaoonline.net/lote/detalhe/20999", "055")</f>
      </c>
      <c r="B65" s="4" t="s">
        <f>=HYPERLINK("https://leilaoonline.net/lote/detalhe/20999", " 01 BARRIL MOD. DORNA DE CARVALHO ARTESANAL CAP. (07 LITROS), CHEIO DE CACHAÇA ARTESANAL AMARELINHA ENVELHECIDA NO BARRIL DE CARVALHO")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=HYPERLINK("https://leilaoonline.net/lote/detalhe/21004", "056")</f>
      </c>
      <c r="B66" s="4" t="s">
        <f>=HYPERLINK("https://leilaoonline.net/lote/detalhe/21004", " 30 GARRAFAS DE VINHOS, TINTO SUAVE, TINTO SECO, BRANCO SUAVE, BRANCO SECO E ROSADO, SAFRA DELVIGO LEGÍTIMO, DE SANTA CATARINA")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=HYPERLINK("https://leilaoonline.net/lote/detalhe/21007", "057")</f>
      </c>
      <c r="B67" s="4" t="s">
        <f>=HYPERLINK("https://leilaoonline.net/lote/detalhe/21007", " 30 GARRAFAS DE VINHO TINTO SUAVE. SAFRA DELVIGO. LEGÍTIMO DE SANTA CATARINA")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=HYPERLINK("https://leilaoonline.net/lote/detalhe/21009", "058")</f>
      </c>
      <c r="B68" s="4" t="s">
        <f>=HYPERLINK("https://leilaoonline.net/lote/detalhe/21009", " 30 GARRAFAS DE VINHO TINTO SECO. SAFRA DELVIGO. LEGÍTIMO DE SANTA CATARINA")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=HYPERLINK("https://leilaoonline.net/lote/detalhe/21005", "059")</f>
      </c>
      <c r="B69" s="4" t="s">
        <f>=HYPERLINK("https://leilaoonline.net/lote/detalhe/21005", " 30 GARRAFAS DE VINHO BRANCO SUAVE. SAFRA DELVIGO. LEGÍTIMO DE SANTA CATARINA")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=HYPERLINK("https://leilaoonline.net/lote/detalhe/21008", "060")</f>
      </c>
      <c r="B70" s="4" t="s">
        <f>=HYPERLINK("https://leilaoonline.net/lote/detalhe/21008", " 30 GARRAFAS DE VINHO BRANCO SECO. SAFRA DELVIGO. LEGÍTIMO DE SANTA CATARINA")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=HYPERLINK("https://leilaoonline.net/lote/detalhe/21006", "061")</f>
      </c>
      <c r="B71" s="4" t="s">
        <f>=HYPERLINK("https://leilaoonline.net/lote/detalhe/21006", " 30 GARRAFAS DE VINHO ROSADO. SAFRA DELVIGO. LEGÍTIMO DE SANTA CATARINA")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2026-06-15T22:29:46.00Z</dcterms:created>
  <dc:creator>Tellks Tecnologia</dc:creator>
  <cp:revision>0</cp:revision>
</cp:coreProperties>
</file>