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Motocicletas (customizada e relíquia), lote de equip. para Câmara Fria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=HYPERLINK("https://leilaoonline.net/lote/detalhe/19641", "101")</f>
      </c>
      <c r="B11" s="4" t="s">
        <f>=HYPERLINK("https://leilaoonline.net/lote/detalhe/19641", "LOTE COM: EQUIPAMENTO PARA CÂMARA FRIA, PLACAS TÉRMICA VÁRIOS TAMANHOS, PORTAS TÉRMICAS DE CAMARA FRIA EM VARIOS TAMANHOS E EXPESSURAS, VENTILADOR EXAUSTOR INDUSTRIAL COM MOTOR, DIVERSOS DUTOS VERTICAIS EM CHAPA DE METAL E ALUMÍNIO, 2 DUTOS HORIZONTAL DE 2,40 DE ALTURA EM PVC, GRANDE QUANTIDADE DE F")</f>
      </c>
      <c r="C11" s="4" t="inlineStr">
        <is>
          <t>Vendido</t>
        </is>
      </c>
      <c r="D11" s="4" t="inlineStr">
        <is>
          <t>7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=HYPERLINK("https://leilaoonline.net/lote/detalhe/19605", "102")</f>
      </c>
      <c r="B12" s="4" t="s">
        <f>=HYPERLINK("https://leilaoonline.net/lote/detalhe/19605", " 03- CARRINHOS LAVA-CAR MÓVEL, COM REPARTIÇÕES PARA ARMAZENAR OS PRODUTOS DE LIMPEZA E ELÉTRICA")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=HYPERLINK("https://leilaoonline.net/lote/detalhe/19607", "103")</f>
      </c>
      <c r="B13" s="4" t="s">
        <f>=HYPERLINK("https://leilaoonline.net/lote/detalhe/19607", " SUZUKI INTRUDER CUSTOMIZADA (EM FUNCIONAMENTO). Ano 2008. Placa final 7.")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=HYPERLINK("https://leilaoonline.net/lote/detalhe/19603", "104")</f>
      </c>
      <c r="B14" s="4" t="s">
        <f>=HYPERLINK("https://leilaoonline.net/lote/detalhe/19603", " RELÍQUIA PARA COLECIONADORES: YAMAHA TÉNÉRÉ 600cc (EM FUNCIONAMENTO). ANO 1988. Placa final 9.")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=HYPERLINK("https://leilaoonline.net/lote/detalhe/19604", "105")</f>
      </c>
      <c r="B15" s="4" t="s">
        <f>=HYPERLINK("https://leilaoonline.net/lote/detalhe/19604", " 01- PRENSA MANUAL BALANCIM P/ 100 TONELADAS,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=HYPERLINK("https://leilaoonline.net/lote/detalhe/19608", "106")</f>
      </c>
      <c r="B16" s="4" t="s">
        <f>=HYPERLINK("https://leilaoonline.net/lote/detalhe/19608", " MÁQUINA DE CAPUCCINO PRIMO PROFISSIONAL, PARA O PREPARO DE CAPUCCINO E CHOCOLATE QUENTE")</f>
      </c>
      <c r="C16" s="4" t="inlineStr">
        <is>
          <t>Vendido</t>
        </is>
      </c>
      <c r="D16" s="4" t="inlineStr">
        <is>
          <t>4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=HYPERLINK("https://leilaoonline.net/lote/detalhe/19606", "107")</f>
      </c>
      <c r="B17" s="4" t="s">
        <f>=HYPERLINK("https://leilaoonline.net/lote/detalhe/19606", " 02 PAINÉIS DIGITAIS PARA SENHAS ELETRÔNICAS")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=HYPERLINK("https://leilaoonline.net/lote/detalhe/19602", "108")</f>
      </c>
      <c r="B18" s="4" t="s">
        <f>=HYPERLINK("https://leilaoonline.net/lote/detalhe/19602", " 02 PAINÉIS DIGITAIS PARA SENHAS ELETRÔNICAS")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=HYPERLINK("https://leilaoonline.net/lote/detalhe/19609", "109")</f>
      </c>
      <c r="B19" s="4" t="s">
        <f>=HYPERLINK("https://leilaoonline.net/lote/detalhe/19609", " 01- AQUECEDOR DE AGUA A GÁS PALOMA RHEEM")</f>
      </c>
      <c r="C19" s="4" t="inlineStr">
        <is>
          <t>Vendido</t>
        </is>
      </c>
      <c r="D19" s="4" t="inlineStr">
        <is>
          <t>3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=HYPERLINK("https://leilaoonline.net/lote/detalhe/19610", "110")</f>
      </c>
      <c r="B20" s="4" t="s">
        <f>=HYPERLINK("https://leilaoonline.net/lote/detalhe/19610", " CRISTALEIRA EM ACRÍLICO P/ JÓIAS OU CELULARES.")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=HYPERLINK("https://leilaoonline.net/lote/detalhe/19611", "111")</f>
      </c>
      <c r="B21" s="4" t="s">
        <f>=HYPERLINK("https://leilaoonline.net/lote/detalhe/19611", " LOTE COM 86 UNIDADES DE COSMÉTICOS MURIE.SENDO:  SHAMPOO VITA CAPILI - 350ml CADA, PARA CABELOS LOIROS, MECHAS E GRISALHOS. CREME PARA PENTEAR CERAMIDAS VITA CAPILI P/ HIDRATAÇÃO DOS FIOS - 300g CADA. CREME DE TRATAMENTO UMIDIFICANTE UMIDILIZ MURIEL - 500g CADA.")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=HYPERLINK("https://leilaoonline.net/lote/detalhe/19612", "112")</f>
      </c>
      <c r="B22" s="4" t="s">
        <f>=HYPERLINK("https://leilaoonline.net/lote/detalhe/19612", " LOTE CONTENDO 09 AÇUCAREIROS DE PORCELANA CERÂMICA RETRÔ")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125,00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=HYPERLINK("https://leilaoonline.net/lote/detalhe/19617", "113")</f>
      </c>
      <c r="B23" s="4" t="s">
        <f>=HYPERLINK("https://leilaoonline.net/lote/detalhe/19617", "LOTE C/ DIVERSOS ACESSÓRIOS E PEÇAS DE ÉPOCA P/ LAMBRETTA LI LD E VESPA M3 M4. DÉCADA DE 1960")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=HYPERLINK("https://leilaoonline.net/lote/detalhe/19630", "114")</f>
      </c>
      <c r="B24" s="4" t="s">
        <f>=HYPERLINK("https://leilaoonline.net/lote/detalhe/19630", " LOTE C/ 47 UNIDADES DE AROMATIZANTES DE AMBIENTE. VELAS CHEIRO DE FRUTAS TROPICAIS.")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=HYPERLINK("https://leilaoonline.net/lote/detalhe/19637", "115")</f>
      </c>
      <c r="B25" s="4" t="s">
        <f>=HYPERLINK("https://leilaoonline.net/lote/detalhe/19637", " CAIXA D'ÁGUA DE INOX. CAP. 500 LITROS. SEMI NOVA.")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=HYPERLINK("https://leilaoonline.net/lote/detalhe/19632", "116")</f>
      </c>
      <c r="B26" s="4" t="s">
        <f>=HYPERLINK("https://leilaoonline.net/lote/detalhe/19632", " LOTE C/ APROX. 100 CAIXAS MUSICAIS/ PORTA JÓIAS")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=HYPERLINK("https://leilaoonline.net/lote/detalhe/19634", "117")</f>
      </c>
      <c r="B27" s="4" t="s">
        <f>=HYPERLINK("https://leilaoonline.net/lote/detalhe/19634", " LOTE C/ 85 UNIDADES DE PORTA AZEITE/ VINAGREIRA EM ACRÍLICO. CAP. 200ml CADA")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=HYPERLINK("https://leilaoonline.net/lote/detalhe/19638", "118")</f>
      </c>
      <c r="B28" s="4" t="s">
        <f>=HYPERLINK("https://leilaoonline.net/lote/detalhe/19638", "08 QUADROS DE BICICLETA. FULL SUSPENSION ARO 26"")</f>
      </c>
      <c r="C28" s="4" t="inlineStr">
        <is>
          <t>Vendido</t>
        </is>
      </c>
      <c r="D28" s="4" t="inlineStr">
        <is>
          <t>8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=HYPERLINK("https://leilaoonline.net/lote/detalhe/19633", "119")</f>
      </c>
      <c r="B29" s="4" t="s">
        <f>=HYPERLINK("https://leilaoonline.net/lote/detalhe/19633", " TELÃO RETRÁTIL, DE 2,10 X 2,70")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=HYPERLINK("https://leilaoonline.net/lote/detalhe/19631", "120")</f>
      </c>
      <c r="B30" s="4" t="s">
        <f>=HYPERLINK("https://leilaoonline.net/lote/detalhe/19631", " ROLO DE TECIDO CHENILE COR MARROM, NOVO SEM USO (APROX. 50 m)")</f>
      </c>
      <c r="C30" s="4" t="inlineStr">
        <is>
          <t>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=HYPERLINK("https://leilaoonline.net/lote/detalhe/19635", "121")</f>
      </c>
      <c r="B31" s="4" t="s">
        <f>=HYPERLINK("https://leilaoonline.net/lote/detalhe/19635", " LOTE C/ 09 ARMÁRIOS ARTICULADOS  COR AZUL")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=HYPERLINK("https://leilaoonline.net/lote/detalhe/19636", "122")</f>
      </c>
      <c r="B32" s="4" t="s">
        <f>=HYPERLINK("https://leilaoonline.net/lote/detalhe/19636", " ESTUFA DE CULTURA BACTERIOLÓGICA MOD. 216.")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=HYPERLINK("https://leilaoonline.net/lote/detalhe/19639", "123")</f>
      </c>
      <c r="B33" s="4" t="s">
        <f>=HYPERLINK("https://leilaoonline.net/lote/detalhe/19639", " RADIOLA RADIO VITROLA VALVULADA TELEFUNKEN, ORIGINAL DA DÉCADA DE 1960. MARCA TELEFUNKEN. MEDINDO 1,40 X 0,80. RARIDADE P/ COLECIONADORES TOTALMENTE ORIGINAL.")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=HYPERLINK("https://leilaoonline.net/lote/detalhe/19640", "124")</f>
      </c>
      <c r="B34" s="4" t="s">
        <f>=HYPERLINK("https://leilaoonline.net/lote/detalhe/19640", " 04 TOTEN / PEDESTAL, SENDO 02 MEDINDO; 1,80 E 02 MEDINDO; 1,50. 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=HYPERLINK("https://leilaoonline.net/lote/detalhe/19644", "125")</f>
      </c>
      <c r="B35" s="4" t="s">
        <f>=HYPERLINK("https://leilaoonline.net/lote/detalhe/19644", " SUCATA DE YAMAHA RX 125. Ano 1980.")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=HYPERLINK("https://leilaoonline.net/lote/detalhe/19642", "126")</f>
      </c>
      <c r="B36" s="4" t="s">
        <f>=HYPERLINK("https://leilaoonline.net/lote/detalhe/19642", " SUCATA DE YAMAHA RX 125. Ano 1980")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=HYPERLINK("https://leilaoonline.net/lote/detalhe/19643", "127")</f>
      </c>
      <c r="B37" s="4" t="s">
        <f>=HYPERLINK("https://leilaoonline.net/lote/detalhe/19643", " RARIDADE: TODA ORIGINAL - MZ 250cc ANO 1982. PLACA AMARELA (SEM DOC.)")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=HYPERLINK("https://leilaoonline.net/lote/detalhe/19656", "128")</f>
      </c>
      <c r="B38" s="4" t="s">
        <f>=HYPERLINK("https://leilaoonline.net/lote/detalhe/19656", " MÁQUINA POLIDORA POLITRIZ DE PISO CONCRETO A GASOLINA 13.5 HP  INTEK")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=HYPERLINK("https://leilaoonline.net/lote/detalhe/19655", "129")</f>
      </c>
      <c r="B39" s="4" t="s">
        <f>=HYPERLINK("https://leilaoonline.net/lote/detalhe/19655", " TRICICLO ELÉTRICO REBOCADOR")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=HYPERLINK("https://leilaoonline.net/lote/detalhe/19657", "130")</f>
      </c>
      <c r="B40" s="4" t="s">
        <f>=HYPERLINK("https://leilaoonline.net/lote/detalhe/19657", " MÁQUINA PROFISSIONAL DE CORTAR GRAMA BRUDDEN A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=HYPERLINK("https://leilaoonline.net/lote/detalhe/19658", "131")</f>
      </c>
      <c r="B41" s="4" t="s">
        <f>=HYPERLINK("https://leilaoonline.net/lote/detalhe/19658", " MINI TRATOR A GASOLINA YARD-MAN MULTIFUNÇÕES")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=HYPERLINK("https://leilaoonline.net/lote/detalhe/19659", "132")</f>
      </c>
      <c r="B42" s="4" t="s">
        <f>=HYPERLINK("https://leilaoonline.net/lote/detalhe/19659", " MINI TRATOR A GASOLINA YARD-MAN MULTIFUNÇÕES")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=HYPERLINK("https://leilaoonline.net/lote/detalhe/19663", "133")</f>
      </c>
      <c r="B43" s="4" t="s">
        <f>=HYPERLINK("https://leilaoonline.net/lote/detalhe/19663", " OMEGA GLS COMPLETO. COR VERMELHA ANO 92/ 93. GASOLINA. Placa final 1.")</f>
      </c>
      <c r="C43" s="4" t="inlineStr">
        <is>
          <t>Vendido</t>
        </is>
      </c>
      <c r="D43" s="4" t="inlineStr">
        <is>
          <t>17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=HYPERLINK("https://leilaoonline.net/lote/detalhe/19664", "134")</f>
      </c>
      <c r="B44" s="4" t="s">
        <f>=HYPERLINK("https://leilaoonline.net/lote/detalhe/19664", " FIAT TIPO 1.6 IE. COR CINZA. ANO 1995. 4 PORTAS / TETO SOLAR. GASOLINA. Placa final 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=HYPERLINK("https://leilaoonline.net/lote/detalhe/19666", "135")</f>
      </c>
      <c r="B45" s="4" t="s">
        <f>=HYPERLINK("https://leilaoonline.net/lote/detalhe/19666", " COLEÇÃO COM 52 APARELHOS CELULAR DA DÉCADA DE 1990. DIVERSAS MARCAS E MODELOS")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=HYPERLINK("https://leilaoonline.net/lote/detalhe/19667", "136")</f>
      </c>
      <c r="B46" s="4" t="s">
        <f>=HYPERLINK("https://leilaoonline.net/lote/detalhe/19667", " LOTE C/ 14 MICROFONES , DIVERSAS MARCAS E MODELOS E 04 CHAPINHAS ELÉTRICAS P/ CABELOS.")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=HYPERLINK("https://leilaoonline.net/lote/detalhe/19668", "137")</f>
      </c>
      <c r="B47" s="4" t="s">
        <f>=HYPERLINK("https://leilaoonline.net/lote/detalhe/19668", " BICICLETA ERGOMÉTRICA CALOI ANO 1975, TOTALMENTE ORIGINAL.")</f>
      </c>
      <c r="C47" s="4" t="inlineStr">
        <is>
          <t>Vendido</t>
        </is>
      </c>
      <c r="D47" s="4" t="inlineStr">
        <is>
          <t>4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=HYPERLINK("https://leilaoonline.net/lote/detalhe/19669", "138")</f>
      </c>
      <c r="B48" s="4" t="s">
        <f>=HYPERLINK("https://leilaoonline.net/lote/detalhe/19669", " 06- LUMINÁRIAS ANTIGAS P/ MESA DE SINUCA OU BAR, ORIGINAL DÉCADA DE 1950")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=HYPERLINK("https://leilaoonline.net/lote/detalhe/19670", "139")</f>
      </c>
      <c r="B49" s="4" t="s">
        <f>=HYPERLINK("https://leilaoonline.net/lote/detalhe/19670", " ITENS DE ANTIGUIDADES, SENDO: 01 ENCERADEIRA ARNO DÉCADA DE 1980 E 01 ASPIRADOR DE PÓ EUREKA ANTIGO")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=HYPERLINK("https://leilaoonline.net/lote/detalhe/19671", "140")</f>
      </c>
      <c r="B50" s="4" t="s">
        <f>=HYPERLINK("https://leilaoonline.net/lote/detalhe/19671", " 08 ITENS DE ANTIGUIDADES, SENDO: 05 ENFEITES ANTIGOS GALOS(metal), 01 LAMPARINA ORIGINAL DE ÉPOCA, 01 ENFEITE EM MADEIRA ANTIGO TALHADO A MÃO, 01 LATA (metal)")</f>
      </c>
      <c r="C50" s="4" t="inlineStr">
        <is>
          <t>Vendido</t>
        </is>
      </c>
      <c r="D50" s="4" t="inlineStr">
        <is>
          <t>9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=HYPERLINK("https://leilaoonline.net/lote/detalhe/19672", "141")</f>
      </c>
      <c r="B51" s="4" t="s">
        <f>=HYPERLINK("https://leilaoonline.net/lote/detalhe/19672", " MINI COMPRESSOR P/ DENTISTA OU APARELHOS DIVERSOS")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=HYPERLINK("https://leilaoonline.net/lote/detalhe/19682", "142")</f>
      </c>
      <c r="B52" s="4" t="s">
        <f>=HYPERLINK("https://leilaoonline.net/lote/detalhe/19682", " MÁQUINA DE FATIAR FRIOS PROFISSIONAL, (SEMI NOVA). EM FUNCIONAMENTO.")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=HYPERLINK("https://leilaoonline.net/lote/detalhe/19684", "143")</f>
      </c>
      <c r="B53" s="4" t="s">
        <f>=HYPERLINK("https://leilaoonline.net/lote/detalhe/19684", " 02- CREPEIRAS: MÁQUINAS DE CREPE SUÍÇO PROFISSIONAIS, CAPACIDADE DE 06 CREPES POR MÁQUINA, EM FUNCIONAMENTO.")</f>
      </c>
      <c r="C53" s="4" t="inlineStr">
        <is>
          <t>Vendido</t>
        </is>
      </c>
      <c r="D53" s="4" t="inlineStr">
        <is>
          <t>7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=HYPERLINK("https://leilaoonline.net/lote/detalhe/19687", "144")</f>
      </c>
      <c r="B54" s="4" t="s">
        <f>=HYPERLINK("https://leilaoonline.net/lote/detalhe/19687", " MÁQUINA DE CAFÉ PROFISSIONAL EM INOX, COM 02 TORNEIRAS, MEDIDOR, E REGULAGEM DE TEMPERATURA, ( SEM USO).")</f>
      </c>
      <c r="C54" s="4" t="inlineStr">
        <is>
          <t>Vendido</t>
        </is>
      </c>
      <c r="D54" s="4" t="inlineStr">
        <is>
          <t>3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=HYPERLINK("https://leilaoonline.net/lote/detalhe/19683", "145")</f>
      </c>
      <c r="B55" s="4" t="s">
        <f>=HYPERLINK("https://leilaoonline.net/lote/detalhe/19683", " ESTUFA ELÉTRICA C/ 03 BANDEJAS INOXIDÁVEL, COM REGULAGEM DE TEMPERATURA 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=HYPERLINK("https://leilaoonline.net/lote/detalhe/19686", "146")</f>
      </c>
      <c r="B56" s="4" t="s">
        <f>=HYPERLINK("https://leilaoonline.net/lote/detalhe/19686", " 02- MÁQUINAS DE CAFÉ , SENDO 01 TORINO PROSSIFIONAL E 01 ARNO")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=HYPERLINK("https://leilaoonline.net/lote/detalhe/19685", "147")</f>
      </c>
      <c r="B57" s="4" t="s">
        <f>=HYPERLINK("https://leilaoonline.net/lote/detalhe/19685", "MÁQUINA C/ MISTURADOR DE CHOCOLATE CREMOSO PROFISSIONAL C/ REGULAGEM DE TEMPERATURA.")</f>
      </c>
      <c r="C57" s="4" t="inlineStr">
        <is>
          <t>Vendido</t>
        </is>
      </c>
      <c r="D57" s="4" t="inlineStr">
        <is>
          <t>7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=HYPERLINK("https://leilaoonline.net/lote/detalhe/19699", "148")</f>
      </c>
      <c r="B58" s="4" t="s">
        <f>=HYPERLINK("https://leilaoonline.net/lote/detalhe/19699", "LOTE C/ 01 LIQUIDIFICADOR INDUSTRIAL PROFISSIONAL E 01 CAIXA DE MADEIRA ANTIGA JUKE BOX.")</f>
      </c>
      <c r="C58" s="4" t="inlineStr">
        <is>
          <t>Vendido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=HYPERLINK("https://leilaoonline.net/lote/detalhe/19700", "149")</f>
      </c>
      <c r="B59" s="4" t="s">
        <f>=HYPERLINK("https://leilaoonline.net/lote/detalhe/19700", "TELEFONE ANTIGO, C/ MANIVELA,  RELÍQUIA DA ÉPOCA COLONIAL , DETALHES EM BRONZE E PORCELANA")</f>
      </c>
      <c r="C59" s="4" t="inlineStr">
        <is>
          <t>Vendido</t>
        </is>
      </c>
      <c r="D59" s="4" t="inlineStr">
        <is>
          <t>8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=HYPERLINK("https://leilaoonline.net/lote/detalhe/19787", "150")</f>
      </c>
      <c r="B60" s="4" t="s">
        <f>=HYPERLINK("https://leilaoonline.net/lote/detalhe/19787", "LOTE C/ 11 PEÇAS DE PORCELANA NOBRE ANTIGA COM DETALHES EM DOURADO SCHMIDT. RELÍQUIA DE COLECIONADOR. DÉCADA DE 1950. SENDO SOPEIRA, PRATOS, BULE, AÇUCAREIRO E OUTRAS.")</f>
      </c>
      <c r="C60" s="4" t="inlineStr">
        <is>
          <t>Vendido</t>
        </is>
      </c>
      <c r="D60" s="4" t="inlineStr">
        <is>
          <t>7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=HYPERLINK("https://leilaoonline.net/lote/detalhe/19856", "151")</f>
      </c>
      <c r="B61" s="4" t="s">
        <f>=HYPERLINK("https://leilaoonline.net/lote/detalhe/19856", "MÁQUINA DE SORVETE EXPRESSO / AÇAÍ PLASTEC ICE")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11.100,00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=HYPERLINK("https://leilaoonline.net/lote/detalhe/19931", "152")</f>
      </c>
      <c r="B62" s="4" t="s">
        <f>=HYPERLINK("https://leilaoonline.net/lote/detalhe/19931", " 01- CONJUNTO DE MESA RÚSTICA. MADEIRA DE LEI MACIÇA COM 02 BANCOS. 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=HYPERLINK("https://leilaoonline.net/lote/detalhe/19933", "153")</f>
      </c>
      <c r="B63" s="4" t="s">
        <f>=HYPERLINK("https://leilaoonline.net/lote/detalhe/19933", " 01- CONJUNTO DE MESA RÚSTICA. MADEIRA DE LEI MACIÇA COM 02 BANCOS. (SEM USO)")</f>
      </c>
      <c r="C63" s="4" t="inlineStr">
        <is>
          <t>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=HYPERLINK("https://leilaoonline.net/lote/detalhe/19934", "154")</f>
      </c>
      <c r="B64" s="4" t="s">
        <f>=HYPERLINK("https://leilaoonline.net/lote/detalhe/19934", " 01- CONJUNTO DE MESA RÚSTICA. MADEIRA DE LEI MACIÇA COM 02 BANCOS. 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=HYPERLINK("https://leilaoonline.net/lote/detalhe/19938", "155")</f>
      </c>
      <c r="B65" s="4" t="s">
        <f>=HYPERLINK("https://leilaoonline.net/lote/detalhe/19938", " 01- CONJUNTO DE MESA RÚSTICA. MADEIRA DE LEI MACIÇA COM 02 BANCOS. (SEM USO)")</f>
      </c>
      <c r="C65" s="4" t="inlineStr">
        <is>
          <t>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=HYPERLINK("https://leilaoonline.net/lote/detalhe/19936", "156")</f>
      </c>
      <c r="B66" s="4" t="s">
        <f>=HYPERLINK("https://leilaoonline.net/lote/detalhe/19936", " 01- MESA BISTRÔ. MADEIRA COM 02 BANQUETAS. BAR ISIS REDONDA. (SEM USO)")</f>
      </c>
      <c r="C66" s="4" t="inlineStr">
        <is>
          <t>Vendido</t>
        </is>
      </c>
      <c r="D66" s="4" t="inlineStr">
        <is>
          <t>9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=HYPERLINK("https://leilaoonline.net/lote/detalhe/19935", "157")</f>
      </c>
      <c r="B67" s="4" t="s">
        <f>=HYPERLINK("https://leilaoonline.net/lote/detalhe/19935", " 01- MESA BISTRÔ. MADEIRA COM 02 BANQUETAS. BAR ISIS REDONDA. (SEM USO)")</f>
      </c>
      <c r="C67" s="4" t="inlineStr">
        <is>
          <t>Vendido</t>
        </is>
      </c>
      <c r="D67" s="4" t="inlineStr">
        <is>
          <t>9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=HYPERLINK("https://leilaoonline.net/lote/detalhe/19937", "158")</f>
      </c>
      <c r="B68" s="4" t="s">
        <f>=HYPERLINK("https://leilaoonline.net/lote/detalhe/19937", " 01- MESA BISTRÔ. MADEIRA COM 02 BANQUETAS. BAR ISIS REDONDA. (SEM USO)")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=HYPERLINK("https://leilaoonline.net/lote/detalhe/19932", "159")</f>
      </c>
      <c r="B69" s="4" t="s">
        <f>=HYPERLINK("https://leilaoonline.net/lote/detalhe/19932", " 01- MESA BISTRÔ. MADEIRA COM 02 BANQUETAS. BAR ISIS REDONDA. (SEM USO)")</f>
      </c>
      <c r="C69" s="4" t="inlineStr">
        <is>
          <t>Vendido</t>
        </is>
      </c>
      <c r="D69" s="4" t="inlineStr">
        <is>
          <t>8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=HYPERLINK("https://leilaoonline.net/lote/detalhe/19942", "160")</f>
      </c>
      <c r="B70" s="4" t="s">
        <f>=HYPERLINK("https://leilaoonline.net/lote/detalhe/19942", " 03- BEBEDOUROS ELÉTRICOS, MARCAS IBBL e BEGEL e 03 AQUECEDORES MARCAS GREE e CADENCE.")</f>
      </c>
      <c r="C70" s="4" t="inlineStr">
        <is>
          <t>Vendido</t>
        </is>
      </c>
      <c r="D70" s="4" t="inlineStr">
        <is>
          <t>4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=HYPERLINK("https://leilaoonline.net/lote/detalhe/19943", "161")</f>
      </c>
      <c r="B71" s="4" t="s">
        <f>=HYPERLINK("https://leilaoonline.net/lote/detalhe/19943", " 03- MÁQUINAS DE ESCREVER ANTIGAS. SENDO: 01 UNDERWOOD DE 1929 E OUTRAS 02 DA DÉCADA DE 1960. PARA COLECIONADORES.")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=HYPERLINK("https://leilaoonline.net/lote/detalhe/19944", "162")</f>
      </c>
      <c r="B72" s="4" t="s">
        <f>=HYPERLINK("https://leilaoonline.net/lote/detalhe/19944", " LOTE CONTENDO 14 FERRAMENTAS ( SEM USO), SENDO: 04- MACHADOS C/ CABO DE MADEIRA; 04- PÁS C/ CABO MADEIRA; 04- ENXADAS C/ CABO MADEIRA; 01- PICARETA C/ CABO MADEIRA E 01 SERROTE THOMPSON CAVALINHO.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=HYPERLINK("https://leilaoonline.net/lote/detalhe/19946", "163")</f>
      </c>
      <c r="B73" s="4" t="s">
        <f>=HYPERLINK("https://leilaoonline.net/lote/detalhe/19946", "LOTE ÚNICO C/ APROX. 150 UNIDADES, SENDO: APROX 140 CADEIRAS, MODELOS: GIRATÓRIAS PRESIDENTE, DIRETOR, SECRETÁRIA C/ RODÍZIO E FIXAS, BANQUETAS, UNIVERSITÁRIA, LONGARINAS BANQUETAS E APROX 10 MESAS / BANCADA/ FOGÃO INDUSTRIAL E OUTROS")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1.500,00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2026-04-15T21:27:43.00Z</dcterms:created>
  <dc:creator>Tellks Tecnologia</dc:creator>
  <cp:revision>0</cp:revision>
</cp:coreProperties>
</file>