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=HYPERLINK("https://leilaoonline.net/lote/detalhe/17515", "002")</f>
      </c>
      <c r="B11" s="4" t="s">
        <f>=HYPERLINK("https://leilaoonline.net/lote/detalhe/17515", " BRU-TE1304-2018 - TRATOR DE ESTEIRA - KOMATSU - D475A5 - ANO: 2007 - SERIAL / CHASSI: 1J87296 - 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=HYPERLINK("https://leilaoonline.net/lote/detalhe/17675", "003")</f>
      </c>
      <c r="B12" s="4" t="s">
        <f>=HYPERLINK("https://leilaoonline.net/lote/detalhe/17675", " SSG-012-2018 - RETROESCAVADEIRA 416D - CATERPILLAR - 416D - ANO: 2005 - SERIAL / CHASSI: B2D02048")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=HYPERLINK("https://leilaoonline.net/lote/detalhe/19125", "020")</f>
      </c>
      <c r="B13" s="4" t="s">
        <f>=HYPERLINK("https://leilaoonline.net/lote/detalhe/19125", " SLS-EQ-008-2018 - MOTOR SCANIA - SCANIA - DL 12 6 C 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=HYPERLINK("https://leilaoonline.net/lote/detalhe/17520", "021")</f>
      </c>
      <c r="B14" s="4" t="s">
        <f>=HYPERLINK("https://leilaoonline.net/lote/detalhe/17520", " TIG-011-2018 - MOTOR CORRENTE CONTINUA")</f>
      </c>
      <c r="C14" s="4" t="inlineStr">
        <is>
          <t>Vendido</t>
        </is>
      </c>
      <c r="D14" s="4" t="inlineStr">
        <is>
          <t>9</t>
        </is>
      </c>
      <c r="E14" s="5" t="inlineStr">
        <is>
          <t>3.050,00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=HYPERLINK("https://leilaoonline.net/lote/detalhe/17518", "022")</f>
      </c>
      <c r="B15" s="4" t="s">
        <f>=HYPERLINK("https://leilaoonline.net/lote/detalhe/17518", " TIG-012-2018 -  MOTOR CORRENTE CONTINUA")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=HYPERLINK("https://leilaoonline.net/lote/detalhe/17524", "023")</f>
      </c>
      <c r="B16" s="4" t="s">
        <f>=HYPERLINK("https://leilaoonline.net/lote/detalhe/17524", " TIG-013-2018 -  MOTOR CORRENTE CONTINUA")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=HYPERLINK("https://leilaoonline.net/lote/detalhe/17519", "024")</f>
      </c>
      <c r="B17" s="4" t="s">
        <f>=HYPERLINK("https://leilaoonline.net/lote/detalhe/17519", " TIG-014-2018 -  REDUTOR VELOCIDADE")</f>
      </c>
      <c r="C17" s="4" t="inlineStr">
        <is>
          <t>Vendido</t>
        </is>
      </c>
      <c r="D17" s="4" t="inlineStr">
        <is>
          <t>15</t>
        </is>
      </c>
      <c r="E17" s="5" t="inlineStr">
        <is>
          <t>4.250,00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=HYPERLINK("https://leilaoonline.net/lote/detalhe/17522", "025")</f>
      </c>
      <c r="B18" s="4" t="s">
        <f>=HYPERLINK("https://leilaoonline.net/lote/detalhe/17522", " TIG-015-2018 -  MOTOR CORRENTE ALTERNADA")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=HYPERLINK("https://leilaoonline.net/lote/detalhe/17523", "026")</f>
      </c>
      <c r="B19" s="4" t="s">
        <f>=HYPERLINK("https://leilaoonline.net/lote/detalhe/17523", " TIG-016-2018 -  TAMBOR ACIONAMENTO CE1 STACKER 48X78"")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=HYPERLINK("https://leilaoonline.net/lote/detalhe/17517", "027")</f>
      </c>
      <c r="B20" s="4" t="s">
        <f>=HYPERLINK("https://leilaoonline.net/lote/detalhe/17517", " TIG-018-2018 -  MOTOR CORRENTE ALTERNADA")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=HYPERLINK("https://leilaoonline.net/lote/detalhe/17521", "028")</f>
      </c>
      <c r="B21" s="4" t="s">
        <f>=HYPERLINK("https://leilaoonline.net/lote/detalhe/17521", " TIG-020-2018 -  REDUTOR VELOCIDADE")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8.600,00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=HYPERLINK("https://leilaoonline.net/lote/detalhe/17681", "029")</f>
      </c>
      <c r="B22" s="4" t="s">
        <f>=HYPERLINK("https://leilaoonline.net/lote/detalhe/17681", " OIA-024-2018 - CONTAINER DE TRASPORTE DE CALCINADO - DEMAG")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=HYPERLINK("https://leilaoonline.net/lote/detalhe/17682", "030")</f>
      </c>
      <c r="B23" s="4" t="s">
        <f>=HYPERLINK("https://leilaoonline.net/lote/detalhe/17682", " OIA-025-2018 - CONTAINER DE TRASPORTE DE CALCINADO - DEMAG")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=HYPERLINK("https://leilaoonline.net/lote/detalhe/17684", "031")</f>
      </c>
      <c r="B24" s="4" t="s">
        <f>=HYPERLINK("https://leilaoonline.net/lote/detalhe/17684", " OIA-026-2018 - CONTAINER DE TRASPORTE DE CALCINADO - DEMAG")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=HYPERLINK("https://leilaoonline.net/lote/detalhe/17683", "032")</f>
      </c>
      <c r="B25" s="4" t="s">
        <f>=HYPERLINK("https://leilaoonline.net/lote/detalhe/17683", " OIA-027-2018 - CONTAINER DE TRASPORTE DE CALCINADO - DEMAG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=HYPERLINK("https://leilaoonline.net/lote/detalhe/17688", "033")</f>
      </c>
      <c r="B26" s="4" t="s">
        <f>=HYPERLINK("https://leilaoonline.net/lote/detalhe/17688", " OIA-028-2018 - CONTAINER DE TRASPORTE DE CALCINADO - DEMAG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=HYPERLINK("https://leilaoonline.net/lote/detalhe/17542", "034")</f>
      </c>
      <c r="B27" s="4" t="s">
        <f>=HYPERLINK("https://leilaoonline.net/lote/detalhe/17542", " TIG-010-2018 - 6 TAMBORES  DIVERSOS -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10.250,00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=HYPERLINK("https://leilaoonline.net/lote/detalhe/19124", "036")</f>
      </c>
      <c r="B28" s="4" t="s">
        <f>=HYPERLINK("https://leilaoonline.net/lote/detalhe/19124", " SSG-009-2018 - TORRE DE ILUMINAÇÃO - INGERSOLL RAND - LINTSOURCE - ANO: 2008")</f>
      </c>
      <c r="C28" s="4" t="inlineStr">
        <is>
          <t>Vendido</t>
        </is>
      </c>
      <c r="D28" s="4" t="inlineStr">
        <is>
          <t>3</t>
        </is>
      </c>
      <c r="E28" s="5" t="inlineStr">
        <is>
          <t>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=HYPERLINK("https://leilaoonline.net/lote/detalhe/17516", "037")</f>
      </c>
      <c r="B29" s="4" t="s">
        <f>=HYPERLINK("https://leilaoonline.net/lote/detalhe/17516", " GOV-019-2018 - 1 EIXO COMPONENTE")</f>
      </c>
      <c r="C29" s="4" t="inlineStr">
        <is>
          <t>Vendido</t>
        </is>
      </c>
      <c r="D29" s="4" t="inlineStr">
        <is>
          <t>4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=HYPERLINK("https://leilaoonline.net/lote/detalhe/17677", "038")</f>
      </c>
      <c r="B30" s="4" t="s">
        <f>=HYPERLINK("https://leilaoonline.net/lote/detalhe/17677", " CKS-017-2018  - PONTE ROLANTE VILLARES - 7,5 T, DUPLA VIGA PR-134-04 - ANO: 1985 -")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6.050,00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=HYPERLINK("https://leilaoonline.net/lote/detalhe/17525", "039")</f>
      </c>
      <c r="B31" s="4" t="s">
        <f>=HYPERLINK("https://leilaoonline.net/lote/detalhe/17525", " ITA-009-2018 - 6  ( CALDEIRAS) CALDEIRAO DE COZINHA INDUSTRIAL; MOD CCP-500")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=HYPERLINK("https://leilaoonline.net/lote/detalhe/17526", "040")</f>
      </c>
      <c r="B32" s="4" t="s">
        <f>=HYPERLINK("https://leilaoonline.net/lote/detalhe/17526", " ITA-010-2018 - 3 AQUECEDOR ELETRICO HORIZONTAL; JMS")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=HYPERLINK("https://leilaoonline.net/lote/detalhe/17527", "041")</f>
      </c>
      <c r="B33" s="4" t="s">
        <f>=HYPERLINK("https://leilaoonline.net/lote/detalhe/17527", " ITA-011-2018 - 2  CORTADOR DE FRIOS AUTOMATICO; CF-101-AS; FILIZOLA")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=HYPERLINK("https://leilaoonline.net/lote/detalhe/17529", "043")</f>
      </c>
      <c r="B34" s="4" t="s">
        <f>=HYPERLINK("https://leilaoonline.net/lote/detalhe/17529", " TIG-019-2018 - 5 PÇS TAMBOR - VEJA DESCRITIVO DE ITENS")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=HYPERLINK("https://leilaoonline.net/lote/detalhe/17528", "046")</f>
      </c>
      <c r="B35" s="4" t="s">
        <f>=HYPERLINK("https://leilaoonline.net/lote/detalhe/17528", " CPBS-002-2018 - 27 ITENS VÁVULAS, MANOMETRO E OUTROS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=HYPERLINK("https://leilaoonline.net/lote/detalhe/19074", "047")</f>
      </c>
      <c r="B36" s="4" t="s">
        <f>=HYPERLINK("https://leilaoonline.net/lote/detalhe/19074", " CD-695-2018 - 22 BOCAL 141E-26-00333-2 SUMIN")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=HYPERLINK("https://leilaoonline.net/lote/detalhe/19075", "049")</f>
      </c>
      <c r="B37" s="4" t="s">
        <f>=HYPERLINK("https://leilaoonline.net/lote/detalhe/19075", " MCR-021-2018 -  1100 ITENS DE FIXAÇÃO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=HYPERLINK("https://leilaoonline.net/lote/detalhe/17534", "050")</f>
      </c>
      <c r="B38" s="4" t="s">
        <f>=HYPERLINK("https://leilaoonline.net/lote/detalhe/17534", " MCR-029-2018 - 7 ITENS BOMBA;PISTAO AXIAL;TAMROCK SENDO (5)= 4699803 E (2)= 4698377")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=HYPERLINK("https://leilaoonline.net/lote/detalhe/17738", "051")</f>
      </c>
      <c r="B39" s="4" t="s">
        <f>=HYPERLINK("https://leilaoonline.net/lote/detalhe/17738", " MCR-031-2018 -  MCR-031-2018 - PLATAFORMA MINA SUBTERRÂNEA - CATERPILLAR - SCISSOR - ANO: 1992")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6.600,00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=HYPERLINK("https://leilaoonline.net/lote/detalhe/17678", "052")</f>
      </c>
      <c r="B40" s="4" t="s">
        <f>=HYPERLINK("https://leilaoonline.net/lote/detalhe/17678", " MCR-035-2018 -  5 TORRES DE ILUMINAÇÃO - VEJA DESCRITIVO DE ITENS 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=HYPERLINK("https://leilaoonline.net/lote/detalhe/17532", "053")</f>
      </c>
      <c r="B41" s="4" t="s">
        <f>=HYPERLINK("https://leilaoonline.net/lote/detalhe/17532", " MCR-036-2018 -  200  PÇS DE MINERAÇÃO - VEJA DESCRITIVO DE ITENS ")</f>
      </c>
      <c r="C41" s="4" t="inlineStr">
        <is>
          <t>Vendido</t>
        </is>
      </c>
      <c r="D41" s="4" t="inlineStr">
        <is>
          <t>7</t>
        </is>
      </c>
      <c r="E41" s="5" t="inlineStr">
        <is>
          <t>850,00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=HYPERLINK("https://leilaoonline.net/lote/detalhe/17531", "054")</f>
      </c>
      <c r="B42" s="4" t="s">
        <f>=HYPERLINK("https://leilaoonline.net/lote/detalhe/17531", " MCR-038-2018 - 95  PÇS DE MINERAÇÃO - VEJA DESCRITIVO DE ITENS 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=HYPERLINK("https://leilaoonline.net/lote/detalhe/17533", "055")</f>
      </c>
      <c r="B43" s="4" t="s">
        <f>=HYPERLINK("https://leilaoonline.net/lote/detalhe/17533", " MCR-039-2018 - 115 PÇS DE MINERAÇÃO - VEJA DESCRITIVO DE ITENS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=HYPERLINK("https://leilaoonline.net/lote/detalhe/17680", "056")</f>
      </c>
      <c r="B44" s="4" t="s">
        <f>=HYPERLINK("https://leilaoonline.net/lote/detalhe/17680", " MCR-040-2018 - 262  PÇS DE MINERAÇÃO - VEJA DESCRITIVO DE ITENS ")</f>
      </c>
      <c r="C44" s="4" t="inlineStr">
        <is>
          <t>Vendido</t>
        </is>
      </c>
      <c r="D44" s="4" t="inlineStr">
        <is>
          <t>45</t>
        </is>
      </c>
      <c r="E44" s="5" t="inlineStr">
        <is>
          <t>4.850,00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=HYPERLINK("https://leilaoonline.net/lote/detalhe/17537", "057")</f>
      </c>
      <c r="B45" s="4" t="s">
        <f>=HYPERLINK("https://leilaoonline.net/lote/detalhe/17537", " MCR-041-2018 -  190  PÇS DE MINERAÇÃO - VEJA DESCRITIVO DE ITENS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=HYPERLINK("https://leilaoonline.net/lote/detalhe/17679", "058")</f>
      </c>
      <c r="B46" s="4" t="s">
        <f>=HYPERLINK("https://leilaoonline.net/lote/detalhe/17679", " MCR-042-2018 -  1800  PÇS DE MINERAÇÃO - VEJA DESCRITIVO DE ITENS ")</f>
      </c>
      <c r="C46" s="4" t="inlineStr">
        <is>
          <t>Vendido</t>
        </is>
      </c>
      <c r="D46" s="4" t="inlineStr">
        <is>
          <t>51</t>
        </is>
      </c>
      <c r="E46" s="5" t="inlineStr">
        <is>
          <t>6.550,00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=HYPERLINK("https://leilaoonline.net/lote/detalhe/17538", "059")</f>
      </c>
      <c r="B47" s="4" t="s">
        <f>=HYPERLINK("https://leilaoonline.net/lote/detalhe/17538", " MUT-025-2018 -  5 ITENS DIVERSOS - CAFETEIRAS/MASSEIRAS - VEJA DESCRITIVO DE ITENS 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=HYPERLINK("https://leilaoonline.net/lote/detalhe/17539", "060")</f>
      </c>
      <c r="B48" s="4" t="s">
        <f>=HYPERLINK("https://leilaoonline.net/lote/detalhe/17539", " PIC-074-2018 - 3 ITENS MODULO - VEJA DESCRITIVO DE ITENS")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=HYPERLINK("https://leilaoonline.net/lote/detalhe/17689", "061")</f>
      </c>
      <c r="B49" s="4" t="s">
        <f>=HYPERLINK("https://leilaoonline.net/lote/detalhe/17689", " PIC-078-2018 - 9 ITENS COMPONENTES ELÉTRICOS - VEJA DESCRITIVO DE ITENS")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=HYPERLINK("https://leilaoonline.net/lote/detalhe/17536", "062")</f>
      </c>
      <c r="B50" s="4" t="s">
        <f>=HYPERLINK("https://leilaoonline.net/lote/detalhe/17536", " PIC-079-2018 - 7 ITENS  SENDO 5 VALVULA; ACIONAMENTO:;PB8470 HAULPAK E 2 PAINEL TRASEIRO 140XBP01600 SCHNEIDER")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=HYPERLINK("https://leilaoonline.net/lote/detalhe/17540", "063")</f>
      </c>
      <c r="B51" s="4" t="s">
        <f>=HYPERLINK("https://leilaoonline.net/lote/detalhe/17540", " SLB-011-2018 - 162 ITENS POLIAS, CORREIAS E OUTROS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=HYPERLINK("https://leilaoonline.net/lote/detalhe/17541", "064")</f>
      </c>
      <c r="B52" s="4" t="s">
        <f>=HYPERLINK("https://leilaoonline.net/lote/detalhe/17541", " MARI-002-2018 - 7  itens RESINA POLIMERICA BICOMPONENTE;")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=HYPERLINK("https://leilaoonline.net/lote/detalhe/17543", "065")</f>
      </c>
      <c r="B53" s="4" t="s">
        <f>=HYPERLINK("https://leilaoonline.net/lote/detalhe/17543", " TIG-024-2018 -  9 ITENS - 4 REATOR LAMPADA VAPOR METALICO  E 5 ARMACAO PENEIRA MANUPENT CHAPA DOBRAD;CA")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=HYPERLINK("https://leilaoonline.net/lote/detalhe/17544", "066")</f>
      </c>
      <c r="B54" s="4" t="s">
        <f>=HYPERLINK("https://leilaoonline.net/lote/detalhe/17544", " TIG-022-2018 - 4 ATUADOR ELETRO-HIDR P/FREIO INDUSTRIAL - EDN 201/06; EDN 201/6; EDB 200/6")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=HYPERLINK("https://leilaoonline.net/lote/detalhe/17686", "067")</f>
      </c>
      <c r="B55" s="4" t="s">
        <f>=HYPERLINK("https://leilaoonline.net/lote/detalhe/17686", " OIA-022-2018 - CONTAINER DE TRASPORTE DE CALCINADO - DEMAG")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=HYPERLINK("https://leilaoonline.net/lote/detalhe/17685", "068")</f>
      </c>
      <c r="B56" s="4" t="s">
        <f>=HYPERLINK("https://leilaoonline.net/lote/detalhe/17685", " OIA-021-2018 - CONTAINER DE TRASPORTE DE CALCINADO - DEMAG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=HYPERLINK("https://leilaoonline.net/lote/detalhe/17687", "069")</f>
      </c>
      <c r="B57" s="4" t="s">
        <f>=HYPERLINK("https://leilaoonline.net/lote/detalhe/17687", " OIA-023-2018 - CONTAINER DE TRASPORTE DE CALCINADO - DEMAG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=HYPERLINK("https://leilaoonline.net/lote/detalhe/19088", "075")</f>
      </c>
      <c r="B58" s="4" t="s">
        <f>=HYPERLINK("https://leilaoonline.net/lote/detalhe/19088", " CKS-MRO-018-2018 - 5 ITENS CABOS COMPONENTES TIPO ESCAVAÇÃO , MATERIAL AÇO CARBONO LOC. CARAJAS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=HYPERLINK("https://leilaoonline.net/lote/detalhe/19080", "076")</f>
      </c>
      <c r="B59" s="4" t="s">
        <f>=HYPERLINK("https://leilaoonline.net/lote/detalhe/19080", " CKS-MRO-019-2018- 3 ITENS DIVERSOS, PEÇAS E EQUIPAMENTOS, E OUTROS LOC. CARAJAS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=HYPERLINK("https://leilaoonline.net/lote/detalhe/19082", "077")</f>
      </c>
      <c r="B60" s="4" t="s">
        <f>=HYPERLINK("https://leilaoonline.net/lote/detalhe/19082", " CKS-MRO-020-2018 - 212 ITENS DIVERSOS, ROLAMENTOS, ROLO AUTOCOMPENSADOR E OUTROS - VEJA DESCRITIVO DE ITENS - LOC. CARAJAS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=HYPERLINK("https://leilaoonline.net/lote/detalhe/19076", "081")</f>
      </c>
      <c r="B61" s="4" t="s">
        <f>=HYPERLINK("https://leilaoonline.net/lote/detalhe/19076", " CKS-MRO-021-2018 - 9 ITENS DIVERSOS PNEUS VEICULO LEVE E PNEUS DE ESTRADA - VEJA DESCRITIVO DE ITENS LOC. CARAJAS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=HYPERLINK("https://leilaoonline.net/lote/detalhe/19085", "082")</f>
      </c>
      <c r="B62" s="4" t="s">
        <f>=HYPERLINK("https://leilaoonline.net/lote/detalhe/19085", " CKS-MRO-023-2018- 6 ITENS DIVERSOS- PLACAS COMPONENTES, PEÇAS E OUTROS- VEJA DESCRITIVO DE ITENS LOC. CARAJAS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=HYPERLINK("https://leilaoonline.net/lote/detalhe/19084", "083")</f>
      </c>
      <c r="B63" s="4" t="s">
        <f>=HYPERLINK("https://leilaoonline.net/lote/detalhe/19084", " ITA-013-2018 - 6 ITENS DIVERSOS, PEÇAS E PARTES DE COMPRESSOR LOC. ITABIRA-MG")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=HYPERLINK("https://leilaoonline.net/lote/detalhe/19079", "084")</f>
      </c>
      <c r="B64" s="4" t="s">
        <f>=HYPERLINK("https://leilaoonline.net/lote/detalhe/19079", " PIC-081-2018- 179 ITENS DIVERSOS - CILINDROS, PROTETOR COMPONENTES E OUTROS LOC. MINA DE PICO 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=HYPERLINK("https://leilaoonline.net/lote/detalhe/19091", "085")</f>
      </c>
      <c r="B65" s="4" t="s">
        <f>=HYPERLINK("https://leilaoonline.net/lote/detalhe/19091", " TIG-025-2018- 4 ITENS DIVERSOS, DEFENSA TIPO D BORDOS LOC. MANGARTIBA -  ILHA GUAÍBA")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=HYPERLINK("https://leilaoonline.net/lote/detalhe/19081", "086")</f>
      </c>
      <c r="B66" s="4" t="s">
        <f>=HYPERLINK("https://leilaoonline.net/lote/detalhe/19081", " TIG-027-2018- 115 ITENS DIVERSOS- CHAVE FIM CURSO, BARRA IMPACTOA LOC.MANGARTIBA - ILHA GUAÍBA")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=HYPERLINK("https://leilaoonline.net/lote/detalhe/19090", "087")</f>
      </c>
      <c r="B67" s="4" t="s">
        <f>=HYPERLINK("https://leilaoonline.net/lote/detalhe/19090", " TIG-028-2018- 156 ITENS DIVERSOS - ROLAMENTOS, RETENTOR AÇO E OUTROS-VEJA DESCRITIVO DE ITENS LOC. MANGARTIBA -  ILHA GUAÍBA")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=HYPERLINK("https://leilaoonline.net/lote/detalhe/19078", "088")</f>
      </c>
      <c r="B68" s="4" t="s">
        <f>=HYPERLINK("https://leilaoonline.net/lote/detalhe/19078", " TIG-030-2018- 5  TAMBORES APLICAÇÕES LOC. MANGARTIBA -  ILHA GUAÍBA")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=HYPERLINK("https://leilaoonline.net/lote/detalhe/19086", "089")</f>
      </c>
      <c r="B69" s="4" t="s">
        <f>=HYPERLINK("https://leilaoonline.net/lote/detalhe/19086", " TIG-031-2018-6 MOLAS COMPONENTES, TRAVAMENTO E OUTROS LOC. MANGARTIBA -  ILHA GUAÍBA")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=HYPERLINK("https://leilaoonline.net/lote/detalhe/19083", "090")</f>
      </c>
      <c r="B70" s="4" t="s">
        <f>=HYPERLINK("https://leilaoonline.net/lote/detalhe/19083", " TIG-033-2018- 2 MBR ENGRENAGEM APLICAÇÃO FALK LOC. MANGARTIBA -  ILHA GUAÍBA")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2026-05-24T18:18:12.00Z</dcterms:created>
  <dc:creator>Tellks Tecnologia</dc:creator>
  <cp:revision>0</cp:revision>
</cp:coreProperties>
</file>