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ELETRODOMÉSTICOS,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=HYPERLINK("https://leilaoonline.net/lote/detalhe/320198", "001")</f>
      </c>
      <c r="B11" s="4" t="s">
        <f>=HYPERLINK("https://leilaoonline.net/lote/detalhe/320198", "APROX. 1.000 KG - ASFERIX FF PLUS ( PARA FORTIFICAR FARINHA DE TRIGO ) 40 SACOS DE 25 KG CADA ( 8 SACOS RASGADOS ) SEM GARANTIAS/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10.00</t>
        </is>
      </c>
    </row>
    <row collapsed="false" customFormat="false" customHeight="false" hidden="false" ht="12.1" outlineLevel="0" r="12">
      <c r="A12" s="5" t="s">
        <f>=HYPERLINK("https://leilaoonline.net/lote/detalhe/320157", "002")</f>
      </c>
      <c r="B12" s="4" t="s">
        <f>=HYPERLINK("https://leilaoonline.net/lote/detalhe/320157", " LOTE COM LUMINÁRIAS DIVERAS EM LED E OUTROS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=HYPERLINK("https://leilaoonline.net/lote/detalhe/320182", "003")</f>
      </c>
      <c r="B13" s="4" t="s">
        <f>=HYPERLINK("https://leilaoonline.net/lote/detalhe/320182", " PORTA CORTA FOGO 0,90 X 2,10 MTS. - MARCA ZEUS DO BRASIL ( SEM USO PODENDO CONTER LEVES DETALHES ESTETICOS (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=HYPERLINK("https://leilaoonline.net/lote/detalhe/321860", "004")</f>
      </c>
      <c r="B14" s="4" t="s">
        <f>=HYPERLINK("https://leilaoonline.net/lote/detalhe/321860", "LOTE COM 05 UN. PORTAS CORTA FOGO MARCA ZEUS DO BRASIL - SEM USO PODENSO CONTER DETALHES ESTÉTICOS -")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=HYPERLINK("https://leilaoonline.net/lote/detalhe/320158", "005")</f>
      </c>
      <c r="B15" s="4" t="s">
        <f>=HYPERLINK("https://leilaoonline.net/lote/detalhe/320158", " 08 UN. MATERIAIS DIVERSOS SENDO; ( 03 escovas secadoras , 02 secador 1 cooler pc, e 02 suporte para microfone ) TODOS SEM USO - SEM GARANTIAS")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=HYPERLINK("https://leilaoonline.net/lote/detalhe/320155", "006")</f>
      </c>
      <c r="B16" s="4" t="s">
        <f>=HYPERLINK("https://leilaoonline.net/lote/detalhe/320155", " LOTE COM DIVERSOS ITENS, FIOS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=HYPERLINK("https://leilaoonline.net/lote/detalhe/320181", "007")</f>
      </c>
      <c r="B17" s="4" t="s">
        <f>=HYPERLINK("https://leilaoonline.net/lote/detalhe/320181", " PORTA CORTA FOGO 0,90 X 2,10 MTS. - MARCA ZEUS DO BRASIL ( SEM USO PODENDO CONTER LEVES DETALHES ESTETICOS ( SEM GARANTIA)")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=HYPERLINK("https://leilaoonline.net/lote/detalhe/320185", "008")</f>
      </c>
      <c r="B18" s="4" t="s">
        <f>=HYPERLINK("https://leilaoonline.net/lote/detalhe/320185", " PORTA CORTA FOGO 0,90 X 2,10 MTS. - MARCA ZEUS DO BRASIL ( SEM USO PODENDO CONTER LEVES DETALHES ESTETICOS ( SEM GARANTIA)")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=HYPERLINK("https://leilaoonline.net/lote/detalhe/320176", "009")</f>
      </c>
      <c r="B19" s="4" t="s">
        <f>=HYPERLINK("https://leilaoonline.net/lote/detalhe/320176", " PORTA CORTA FOGO 0,90 X 2,10 MTS. - MARCA ZEUS DO BRASIL ( SEM USO PODENDO CONTER LEVES DETALHES ESTETICOS ( SEM GARANTIA)")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390,00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=HYPERLINK("https://leilaoonline.net/lote/detalhe/320199", "010")</f>
      </c>
      <c r="B20" s="4" t="s">
        <f>=HYPERLINK("https://leilaoonline.net/lote/detalhe/320199", " APROX. 20 UN. - SUPORTE DE PARA CHOQUE DE F-250")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490,00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=HYPERLINK("https://leilaoonline.net/lote/detalhe/320178", "011")</f>
      </c>
      <c r="B21" s="4" t="s">
        <f>=HYPERLINK("https://leilaoonline.net/lote/detalhe/320178", " PORTA CORTA FOGO 0,90 X 2,10 MTS. - MARCA ZEUS DO BRASIL ( SEM USO PODENDO CONTER LEVES DETALHES ESTETICOS ( SEM GARANTIA)")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=HYPERLINK("https://leilaoonline.net/lote/detalhe/320207", "012")</f>
      </c>
      <c r="B22" s="4" t="s">
        <f>=HYPERLINK("https://leilaoonline.net/lote/detalhe/320207", " APROX. 16 UN. - DOBRADIÇAS DE F-1000/F-6000")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=HYPERLINK("https://leilaoonline.net/lote/detalhe/320183", "013")</f>
      </c>
      <c r="B23" s="4" t="s">
        <f>=HYPERLINK("https://leilaoonline.net/lote/detalhe/320183", " PORTA CORTA FOGO 0,90 X 2,10 MTS. - MARCA ZEUS DO BRASIL ( SEM USO PODENDO CONTER LEVES DETALHES ESTETICOS ( SEM GARANTIA)")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=HYPERLINK("https://leilaoonline.net/lote/detalhe/320184", "014")</f>
      </c>
      <c r="B24" s="4" t="s">
        <f>=HYPERLINK("https://leilaoonline.net/lote/detalhe/320184", " PORTA CORTA FOGO 0,90 X 2,10 MTS. - MARCA ZEUS DO BRASIL ( SEM USO PODENDO CONTER LEVES DETALHES ESTETICOS ( SEM GARANTIA)")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390,00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=HYPERLINK("https://leilaoonline.net/lote/detalhe/320180", "015")</f>
      </c>
      <c r="B25" s="4" t="s">
        <f>=HYPERLINK("https://leilaoonline.net/lote/detalhe/320180", " PORTA CORTA FOGO 0,90 X 2,10 MTS. - MARCA ZEUS DO BRASIL ( SEM USO PODENDO CONTER LEVES DETALHES ESTETICOS ( SEM GARANTIA)")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390,00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=HYPERLINK("https://leilaoonline.net/lote/detalhe/322156", "016")</f>
      </c>
      <c r="B26" s="4" t="s">
        <f>=HYPERLINK("https://leilaoonline.net/lote/detalhe/322156", "01 GALÃO DE 20 LTS.  - FLUIDO PARA TRANSMISSÃO AUTOMÁTICA")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360,00</t>
        </is>
      </c>
      <c r="F26" s="4" t="inlineStr">
        <is>
          <t>30.00</t>
        </is>
      </c>
    </row>
    <row collapsed="false" customFormat="false" customHeight="false" hidden="false" ht="12.1" outlineLevel="0" r="27">
      <c r="A27" s="5" t="s">
        <f>=HYPERLINK("https://leilaoonline.net/lote/detalhe/320205", "017")</f>
      </c>
      <c r="B27" s="4" t="s">
        <f>=HYPERLINK("https://leilaoonline.net/lote/detalhe/320205", " APROX. 82 UN. - PEÇAS DIVERSAS ( DOBRADIÇAS/SUPORTE E OUTROS)")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490,00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=HYPERLINK("https://leilaoonline.net/lote/detalhe/322157", "018")</f>
      </c>
      <c r="B28" s="4" t="s">
        <f>=HYPERLINK("https://leilaoonline.net/lote/detalhe/322157", "LOTE COM ITENS DIVERSOS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550,00</t>
        </is>
      </c>
      <c r="F28" s="4" t="inlineStr">
        <is>
          <t>30.00</t>
        </is>
      </c>
    </row>
    <row collapsed="false" customFormat="false" customHeight="false" hidden="false" ht="12.1" outlineLevel="0" r="29">
      <c r="A29" s="5" t="s">
        <f>=HYPERLINK("https://leilaoonline.net/lote/detalhe/320177", "020")</f>
      </c>
      <c r="B29" s="4" t="s">
        <f>=HYPERLINK("https://leilaoonline.net/lote/detalhe/320177", " PORTA CORTA FOGO 0,90 X 2,10 MTS. - MARCA ZEUS DO BRASIL ( SEM USO PODENDO CONTER LEVES DETALHES ESTETICOS ( SEM GARANTIA)")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390,00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=HYPERLINK("https://leilaoonline.net/lote/detalhe/320206", "022")</f>
      </c>
      <c r="B30" s="4" t="s">
        <f>=HYPERLINK("https://leilaoonline.net/lote/detalhe/320206", " LOTE GRANDE QUANTIDADE DE PEÇAS DA LATARIA PARA VEICULOS")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=HYPERLINK("https://leilaoonline.net/lote/detalhe/320201", "023")</f>
      </c>
      <c r="B31" s="4" t="s">
        <f>=HYPERLINK("https://leilaoonline.net/lote/detalhe/320201", " 14 UN. GALÕES DE DEION POLLY 20KG/ CADA")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=HYPERLINK("https://leilaoonline.net/lote/detalhe/320160", "024")</f>
      </c>
      <c r="B32" s="4" t="s">
        <f>=HYPERLINK("https://leilaoonline.net/lote/detalhe/320160", " LOTE COM VENTILADORES DE TETO / FALTANDO PEÇAS / SEM GARANTIAS")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490,00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=HYPERLINK("https://leilaoonline.net/lote/detalhe/320203", "025")</f>
      </c>
      <c r="B33" s="4" t="s">
        <f>=HYPERLINK("https://leilaoonline.net/lote/detalhe/320203", " 03 UN. CAIXAS DE EMULSIFICANTE PARA PANIFICAÇÃO - CAIXA COM 20 KG/CADA")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=HYPERLINK("https://leilaoonline.net/lote/detalhe/320200", "027")</f>
      </c>
      <c r="B34" s="4" t="s">
        <f>=HYPERLINK("https://leilaoonline.net/lote/detalhe/320200", " 03 UN. CAIXAS DE VITAMINA C (ASCORBIC ACID) CAIXA COM 25 KG/CADA")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=HYPERLINK("https://leilaoonline.net/lote/detalhe/320154", "028")</f>
      </c>
      <c r="B35" s="4" t="s">
        <f>=HYPERLINK("https://leilaoonline.net/lote/detalhe/320154", " APROX. 60 UN. CÂMEARAS DE AR MARCA FAMESTIL / LACRADAS/SEM USO")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=HYPERLINK("https://leilaoonline.net/lote/detalhe/320191", "029")</f>
      </c>
      <c r="B36" s="4" t="s">
        <f>=HYPERLINK("https://leilaoonline.net/lote/detalhe/320191", " LOTE CONTENDO; 02 TAPETES, 01 VENTILADOR E 01 PULVERIZADOR( PODENSDO SER SUCATAOU FALTAR PEÇAS")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320,00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=HYPERLINK("https://leilaoonline.net/lote/detalhe/320156", "030")</f>
      </c>
      <c r="B37" s="4" t="s">
        <f>=HYPERLINK("https://leilaoonline.net/lote/detalhe/320156", " ADEGA DE VINHOS EM BOM ESTADO - 2,50 M ALTURA X 1,00 M LARGURA")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490,00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=HYPERLINK("https://leilaoonline.net/lote/detalhe/320159", "031")</f>
      </c>
      <c r="B38" s="4" t="s">
        <f>=HYPERLINK("https://leilaoonline.net/lote/detalhe/320159", " ADEGA DE VINHOS EM BOM ESTADO - 2,50 M ALTURA X 1,00 M LARGURA")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=HYPERLINK("https://leilaoonline.net/lote/detalhe/320608", "032")</f>
      </c>
      <c r="B39" s="4" t="s">
        <f>=HYPERLINK("https://leilaoonline.net/lote/detalhe/320608", " 02 UN. AIR FRYER ( NOVAS SEM USO SEM GARANTIA)")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320,00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=HYPERLINK("https://leilaoonline.net/lote/detalhe/320162", "033")</f>
      </c>
      <c r="B40" s="4" t="s">
        <f>=HYPERLINK("https://leilaoonline.net/lote/detalhe/320162", " LOTE DIVERSOS ( VENTILADORES E CIXAS DE SOM) - SEM GARANTIA")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490,00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=HYPERLINK("https://leilaoonline.net/lote/detalhe/320151", "034")</f>
      </c>
      <c r="B41" s="4" t="s">
        <f>=HYPERLINK("https://leilaoonline.net/lote/detalhe/320151", " APROX. 52 UN. - FERRAMENTAS MANUAIS E OUTROS/SEM USO /SEM GARANTIAS")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=HYPERLINK("https://leilaoonline.net/lote/detalhe/320190", "035")</f>
      </c>
      <c r="B42" s="4" t="s">
        <f>=HYPERLINK("https://leilaoonline.net/lote/detalhe/320190", " 14 UN. LATAS DE COLORANTE ESPECIAL CONCENTRADO ( VENCIMENTO 2027) SEM GARANTIA")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=HYPERLINK("https://leilaoonline.net/lote/detalhe/320152", "037")</f>
      </c>
      <c r="B43" s="4" t="s">
        <f>=HYPERLINK("https://leilaoonline.net/lote/detalhe/320152", " 05 UN. -FILM DE PVC STRESH ( 1.400 METROS CADA ROLO)")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620,00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=HYPERLINK("https://leilaoonline.net/lote/detalhe/320609", "038")</f>
      </c>
      <c r="B44" s="4" t="s">
        <f>=HYPERLINK("https://leilaoonline.net/lote/detalhe/320609", " LAVA E SECA MIDEA 11 KG - SEM GARANTIA NO ESTADO ( lt 20)")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=HYPERLINK("https://leilaoonline.net/lote/detalhe/320153", "039")</f>
      </c>
      <c r="B45" s="4" t="s">
        <f>=HYPERLINK("https://leilaoonline.net/lote/detalhe/320153", " 05 UN. -FILM DE PVC STRESH ( 1.400 METROS CADA ROLO)")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620,00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=HYPERLINK("https://leilaoonline.net/lote/detalhe/320606", "040")</f>
      </c>
      <c r="B46" s="4" t="s">
        <f>=HYPERLINK("https://leilaoonline.net/lote/detalhe/320606", " LAVA E SECA 10 KG MIDEA - NÃO TESTADO/SEM GARANTIA")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=HYPERLINK("https://leilaoonline.net/lote/detalhe/320163", "041")</f>
      </c>
      <c r="B47" s="4" t="s">
        <f>=HYPERLINK("https://leilaoonline.net/lote/detalhe/320163", " LOTE COM DIVERSAS EMBALAGENS , BOBINAS E OUTROS")</f>
      </c>
      <c r="C47" s="4" t="inlineStr">
        <is>
          <t>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=HYPERLINK("https://leilaoonline.net/lote/detalhe/320179", "042")</f>
      </c>
      <c r="B48" s="4" t="s">
        <f>=HYPERLINK("https://leilaoonline.net/lote/detalhe/320179", " PORTA CORTA FOGO 0,90 X 2,10 MTS. - MARCA ZEUS DO BRASIL ( SEM USO PODENDO CONTER LEVES DETALHES ESTETICOS ( SEM GARANTIA)")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390,00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=HYPERLINK("https://leilaoonline.net/lote/detalhe/320165", "043")</f>
      </c>
      <c r="B49" s="4" t="s">
        <f>=HYPERLINK("https://leilaoonline.net/lote/detalhe/320165", " LOTE COM BOBINAS PARA IMPRESSORA")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=HYPERLINK("https://leilaoonline.net/lote/detalhe/320164", "044")</f>
      </c>
      <c r="B50" s="4" t="s">
        <f>=HYPERLINK("https://leilaoonline.net/lote/detalhe/320164", " LOTE DE CÂMERAS DIVERSAS - SEM GARANTIA -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380,00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=HYPERLINK("https://leilaoonline.net/lote/detalhe/320607", "045")</f>
      </c>
      <c r="B51" s="4" t="s">
        <f>=HYPERLINK("https://leilaoonline.net/lote/detalhe/320607", " LAVA E SECA MIDEA 11 KG - SEM GARANTIA NO ESTADO ( lt 21)")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=HYPERLINK("https://leilaoonline.net/lote/detalhe/320188", "047")</f>
      </c>
      <c r="B52" s="4" t="s">
        <f>=HYPERLINK("https://leilaoonline.net/lote/detalhe/320188", " 04 UN. PANELAS DE PRESSÃO 6 LITROS - SEM USO (DETALHES ESTETICOS) SEM GARANTIAS")</f>
      </c>
      <c r="C52" s="4" t="inlineStr">
        <is>
          <t>Vendido</t>
        </is>
      </c>
      <c r="D52" s="4" t="inlineStr">
        <is>
          <t>1</t>
        </is>
      </c>
      <c r="E52" s="5" t="inlineStr">
        <is>
          <t>600,00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=HYPERLINK("https://leilaoonline.net/lote/detalhe/320186", "048")</f>
      </c>
      <c r="B53" s="4" t="s">
        <f>=HYPERLINK("https://leilaoonline.net/lote/detalhe/320186", "SUCATA DE NOTEBOOK/PANELA DE PRESSÃO, ITENS DE ILUMINIÇÃO, POLTRONA E OUTROS ITENS- SEM GARANTIA")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490,00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=HYPERLINK("https://leilaoonline.net/lote/detalhe/320189", "049")</f>
      </c>
      <c r="B54" s="4" t="s">
        <f>=HYPERLINK("https://leilaoonline.net/lote/detalhe/320189", " 04 UN. PANELAS DE PRESSÃO 6 LITROS - SEM USO (DETALHES ESTETICOS) SEM GARANTIAS")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=HYPERLINK("https://leilaoonline.net/lote/detalhe/320148", "051")</f>
      </c>
      <c r="B55" s="4" t="s">
        <f>=HYPERLINK("https://leilaoonline.net/lote/detalhe/320148", " APROX. 51 PACOTES DE PEPITE PARA LABORATÓRIO")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=HYPERLINK("https://leilaoonline.net/lote/detalhe/320147", "052")</f>
      </c>
      <c r="B56" s="4" t="s">
        <f>=HYPERLINK("https://leilaoonline.net/lote/detalhe/320147", " APROX. 21 PEÇAS PARA BETONEIRA")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=HYPERLINK("https://leilaoonline.net/lote/detalhe/320187", "053")</f>
      </c>
      <c r="B57" s="4" t="s">
        <f>=HYPERLINK("https://leilaoonline.net/lote/detalhe/320187", "(SUCATA) 02 FOGÕES , 01 COOKTOP ( VIDRO QUEBRADO) - SEM GARANTIA")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=HYPERLINK("https://leilaoonline.net/lote/detalhe/320149", "054")</f>
      </c>
      <c r="B58" s="4" t="s">
        <f>=HYPERLINK("https://leilaoonline.net/lote/detalhe/320149", " APROX. 120 PEÇAS PARA DOMO")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=HYPERLINK("https://leilaoonline.net/lote/detalhe/321262", "055")</f>
      </c>
      <c r="B59" s="4" t="s">
        <f>=HYPERLINK("https://leilaoonline.net/lote/detalhe/321262", "CADEIRA DE RODAS SEM USO RECLINÁVEL ALUMINIO DOBRÁVEL MOD. D700 BELAMED - TAMANHO 44 ( COM AVARIA/AMASSADA)")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=HYPERLINK("https://leilaoonline.net/lote/detalhe/320192", "056")</f>
      </c>
      <c r="B60" s="4" t="s">
        <f>=HYPERLINK("https://leilaoonline.net/lote/detalhe/320192", "APROX. 30 ITENS DE PEÇAS PARA CAMINHÃO E CARROS ( NO ESTADO SEM GARANTIA)")</f>
      </c>
      <c r="C60" s="4" t="inlineStr">
        <is>
          <t>Vendido</t>
        </is>
      </c>
      <c r="D60" s="4" t="inlineStr">
        <is>
          <t>1</t>
        </is>
      </c>
      <c r="E60" s="5" t="inlineStr">
        <is>
          <t>1.900,00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=HYPERLINK("https://leilaoonline.net/lote/detalhe/320195", "058")</f>
      </c>
      <c r="B61" s="4" t="s">
        <f>=HYPERLINK("https://leilaoonline.net/lote/detalhe/320195", " (SUCATA) 02 UN. AR CONDICIONADO")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=HYPERLINK("https://leilaoonline.net/lote/detalhe/320204", "059")</f>
      </c>
      <c r="B62" s="4" t="s">
        <f>=HYPERLINK("https://leilaoonline.net/lote/detalhe/320204", " 03 PALLETS DE PAPEL - APROX. 1.000 KG")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=HYPERLINK("https://leilaoonline.net/lote/detalhe/320193", "060")</f>
      </c>
      <c r="B63" s="4" t="s">
        <f>=HYPERLINK("https://leilaoonline.net/lote/detalhe/320193", "ROÇADEIRA A GASOLINA TECNA ( AVARIADA SEM GARANTIAS)")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=HYPERLINK("https://leilaoonline.net/lote/detalhe/320196", "061")</f>
      </c>
      <c r="B64" s="4" t="s">
        <f>=HYPERLINK("https://leilaoonline.net/lote/detalhe/320196", " 01 UN . EVAPORADORA LG 9.000 BTUS ( SEM USO/ NA CAIXA/SEM GARANTIAS)")</f>
      </c>
      <c r="C64" s="4" t="inlineStr">
        <is>
          <t>Vendido</t>
        </is>
      </c>
      <c r="D64" s="4" t="inlineStr">
        <is>
          <t>1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=HYPERLINK("https://leilaoonline.net/lote/detalhe/320194", "062")</f>
      </c>
      <c r="B65" s="4" t="s">
        <f>=HYPERLINK("https://leilaoonline.net/lote/detalhe/320194", " 01 UN. FRENTE DE CAMINHÃO VOLVO")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520,00</t>
        </is>
      </c>
      <c r="F65" s="4" t="inlineStr">
        <is>
          <t>30.00</t>
        </is>
      </c>
    </row>
    <row collapsed="false" customFormat="false" customHeight="false" hidden="false" ht="12.1" outlineLevel="0" r="66">
      <c r="A66" s="5" t="s">
        <f>=HYPERLINK("https://leilaoonline.net/lote/detalhe/320168", "063")</f>
      </c>
      <c r="B66" s="4" t="s">
        <f>=HYPERLINK("https://leilaoonline.net/lote/detalhe/320168", " LAVADORA MIDEA 13 KG E 03 AIR FRYER ( SEM TESTE- PODENDO SER SUCATA, FUNCIONAR OU FALTANDO PEÇAS) NO ESTADO (LT17)")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520,00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=HYPERLINK("https://leilaoonline.net/lote/detalhe/320169", "064")</f>
      </c>
      <c r="B67" s="4" t="s">
        <f>=HYPERLINK("https://leilaoonline.net/lote/detalhe/320169", " LAVADORA MIDEA 13 KG E 01 AIR FRYER ( SEM TESTE- PODENDO SER SUCATA, FUNCIONAR OU FALTANDO PEÇAS) NO ESTADO (LT18)")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570,00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=HYPERLINK("https://leilaoonline.net/lote/detalhe/320202", "065")</f>
      </c>
      <c r="B68" s="4" t="s">
        <f>=HYPERLINK("https://leilaoonline.net/lote/detalhe/320202", " 01 UN. BARRA DE DIREÇÃO DE CAMINHÃO ( COD. PO3495)")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220,00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=HYPERLINK("https://leilaoonline.net/lote/detalhe/320170", "066")</f>
      </c>
      <c r="B69" s="4" t="s">
        <f>=HYPERLINK("https://leilaoonline.net/lote/detalhe/320170", " LAVADORA MIDEA 13 KG ( SEM TESTE- PODENDO SER SUCATA, FUNCIONAR OU FALTANDO PEÇAS) NO ESTADO (LT20)")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=HYPERLINK("https://leilaoonline.net/lote/detalhe/320197", "067")</f>
      </c>
      <c r="B70" s="4" t="s">
        <f>=HYPERLINK("https://leilaoonline.net/lote/detalhe/320197", "(SUCATA) - CHURRASQUEIRA GIRATÓRIA PARA COSTELÃO MARCA ZORZINCO COM MOTOR BI VOLT")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490,00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=HYPERLINK("https://leilaoonline.net/lote/detalhe/320171", "069")</f>
      </c>
      <c r="B71" s="4" t="s">
        <f>=HYPERLINK("https://leilaoonline.net/lote/detalhe/320171", " SECADORA MIDEA 10,2KG ( SEM TESTE- PODENDO SER SUCATA, FUNCIONAR OU FALTANDO PEÇAS) NO ESTADO (LT01)")</f>
      </c>
      <c r="C71" s="4" t="inlineStr">
        <is>
          <t>Vendido</t>
        </is>
      </c>
      <c r="D71" s="4" t="inlineStr">
        <is>
          <t>1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=HYPERLINK("https://leilaoonline.net/lote/detalhe/320208", "070")</f>
      </c>
      <c r="B72" s="4" t="s">
        <f>=HYPERLINK("https://leilaoonline.net/lote/detalhe/320208", "LOTE COM ITENS DIVERSOS - 6 KITS DE VÁVULAS (CAMINHÃO VOLVO)/ROLAMENTOS/PEÇAS ACESSÓRIOS/COMPRESSOR DE AR EOUTROS - NO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990,00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=HYPERLINK("https://leilaoonline.net/lote/detalhe/320209", "071")</f>
      </c>
      <c r="B73" s="4" t="s">
        <f>=HYPERLINK("https://leilaoonline.net/lote/detalhe/320209", "LOTE COM ITENS DIVERSOS - APROX. 70 UN. CONTROLE REMOTO/1 UN. CLIMATIZADOR/01 UN. PANELA DE PRESSÃO/02 UN. JOGOS DE TAPETES DE CAMINHÃO E OUTROS ( SEM GARANTIA)")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=HYPERLINK("https://leilaoonline.net/lote/detalhe/320210", "072")</f>
      </c>
      <c r="B74" s="4" t="s">
        <f>=HYPERLINK("https://leilaoonline.net/lote/detalhe/320210", "LOTE COM ITENS DIVERSOS - APROX. UN. 95 FILTROS AUTOMOTIVO/ 01 UN CILINDRO/02 UN. JODOS DE JUNTA/ APROX. 40 KGS DE PRESILHAS - SEM GARANTIA")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=HYPERLINK("https://leilaoonline.net/lote/detalhe/320211", "073")</f>
      </c>
      <c r="B75" s="4" t="s">
        <f>=HYPERLINK("https://leilaoonline.net/lote/detalhe/320211", "APROX. 60 JOGOS DE CORTINAS ANTI CHAMAS - SEM GARANTIA")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=HYPERLINK("https://leilaoonline.net/lote/detalhe/320212", "074")</f>
      </c>
      <c r="B76" s="4" t="s">
        <f>=HYPERLINK("https://leilaoonline.net/lote/detalhe/320212", "LOTE COM ITENS DIVERSAS SENDO;  DUCHAS/TORNEIRAS/ARMÁRIOS PARA BANHEIRO/CAPS E OUTROS - SEM GARANTIA 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320,00</t>
        </is>
      </c>
      <c r="F76" s="4" t="inlineStr">
        <is>
          <t>30.00</t>
        </is>
      </c>
    </row>
    <row collapsed="false" customFormat="false" customHeight="false" hidden="false" ht="12.1" outlineLevel="0" r="77">
      <c r="A77" s="5" t="s">
        <f>=HYPERLINK("https://leilaoonline.net/lote/detalhe/320150", "075")</f>
      </c>
      <c r="B77" s="4" t="s">
        <f>=HYPERLINK("https://leilaoonline.net/lote/detalhe/320150", "LOTE DE PEÇAS PARA CADEIRAS DE ESCRITÓRIO")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=HYPERLINK("https://leilaoonline.net/lote/detalhe/320213", "076")</f>
      </c>
      <c r="B78" s="4" t="s">
        <f>=HYPERLINK("https://leilaoonline.net/lote/detalhe/320213", "(SUCATA) - 06 UN. CADEIRAS DE PRAIA  MARCA MOR")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170,00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=HYPERLINK("https://leilaoonline.net/lote/detalhe/320172", "088")</f>
      </c>
      <c r="B79" s="4" t="s">
        <f>=HYPERLINK("https://leilaoonline.net/lote/detalhe/320172", "LAVADORA  MIDEA ( SEM TESTE- PODENDO SER SUCATA, FUNCIONAR OU FALTANDO PEÇAS) NO ESTADO )(LT13)")</f>
      </c>
      <c r="C79" s="4" t="inlineStr">
        <is>
          <t>Vendido</t>
        </is>
      </c>
      <c r="D79" s="4" t="inlineStr">
        <is>
          <t>1</t>
        </is>
      </c>
      <c r="E79" s="5" t="inlineStr">
        <is>
          <t>490,00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=HYPERLINK("https://leilaoonline.net/lote/detalhe/321868", "1000")</f>
      </c>
      <c r="B80" s="4" t="s">
        <f>=HYPERLINK("https://leilaoonline.net/lote/detalhe/321868", " Caixa 12 unidades - Vinho Peninsula Single Vineyard Syrah 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=HYPERLINK("https://leilaoonline.net/lote/detalhe/321861", "1001")</f>
      </c>
      <c r="B81" s="4" t="s">
        <f>=HYPERLINK("https://leilaoonline.net/lote/detalhe/321861", " Caixa 12 unidades - Vinho Peninsula Single Vineyard Syrah 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=HYPERLINK("https://leilaoonline.net/lote/detalhe/321863", "1002")</f>
      </c>
      <c r="B82" s="4" t="s">
        <f>=HYPERLINK("https://leilaoonline.net/lote/detalhe/321863", " Caixa 12 unidades - Vinho Peninsula Single Vineyard Syrah 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=HYPERLINK("https://leilaoonline.net/lote/detalhe/321864", "1003")</f>
      </c>
      <c r="B83" s="4" t="s">
        <f>=HYPERLINK("https://leilaoonline.net/lote/detalhe/321864", " Caixa 12 unidades - Vinho Peninsula Single Vineyard Syrah 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=HYPERLINK("https://leilaoonline.net/lote/detalhe/321865", "1004")</f>
      </c>
      <c r="B84" s="4" t="s">
        <f>=HYPERLINK("https://leilaoonline.net/lote/detalhe/321865", " Caixa 12 unidades - Vinho Peninsula Single Vineyard Syrah  2021")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=HYPERLINK("https://leilaoonline.net/lote/detalhe/321866", "1005")</f>
      </c>
      <c r="B85" s="4" t="s">
        <f>=HYPERLINK("https://leilaoonline.net/lote/detalhe/321866", " Caixa 12 unidades - Vinho Peninsula Single Vineyard Syrah  2021")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240,00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=HYPERLINK("https://leilaoonline.net/lote/detalhe/321867", "1006")</f>
      </c>
      <c r="B86" s="4" t="s">
        <f>=HYPERLINK("https://leilaoonline.net/lote/detalhe/321867", " Caixa 12 unidades - Vinho Peninsula Single Vineyard Syrah  2021")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240,00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=HYPERLINK("https://leilaoonline.net/lote/detalhe/320167", "1008")</f>
      </c>
      <c r="B87" s="4" t="s">
        <f>=HYPERLINK("https://leilaoonline.net/lote/detalhe/320167", " Caixa 12 unidades - Vinho Peninsula Single Vineyard Syrah  2021")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240,00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=HYPERLINK("https://leilaoonline.net/lote/detalhe/320166", "1009")</f>
      </c>
      <c r="B88" s="4" t="s">
        <f>=HYPERLINK("https://leilaoonline.net/lote/detalhe/320166", " Caixa 12 unidades - Vinho Peninsula Single Vineyard Syrah  2021")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240,00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=HYPERLINK("https://leilaoonline.net/lote/detalhe/320174", "1083")</f>
      </c>
      <c r="B89" s="4" t="s">
        <f>=HYPERLINK("https://leilaoonline.net/lote/detalhe/320174", " Caixa 12 unidades - Vinho Peninsula Single Vineyard Syrah  2021")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240,00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=HYPERLINK("https://leilaoonline.net/lote/detalhe/320161", "1084")</f>
      </c>
      <c r="B90" s="4" t="s">
        <f>=HYPERLINK("https://leilaoonline.net/lote/detalhe/320161", " Caixa 12 unidades - Vinho Peninsula Single Vineyard Syrah  2021")</f>
      </c>
      <c r="C90" s="4" t="inlineStr">
        <is>
          <t>Vendido</t>
        </is>
      </c>
      <c r="D90" s="4" t="inlineStr">
        <is>
          <t>1</t>
        </is>
      </c>
      <c r="E90" s="5" t="inlineStr">
        <is>
          <t>240,00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=HYPERLINK("https://leilaoonline.net/lote/detalhe/320175", "1085")</f>
      </c>
      <c r="B91" s="4" t="s">
        <f>=HYPERLINK("https://leilaoonline.net/lote/detalhe/320175", " Caixa 12 unidades - Vinho Peninsula Single Vineyard Syrah  2021")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240,00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=HYPERLINK("https://leilaoonline.net/lote/detalhe/320173", "1086")</f>
      </c>
      <c r="B92" s="4" t="s">
        <f>=HYPERLINK("https://leilaoonline.net/lote/detalhe/320173", " Caixa 12 unidades - Vinho Peninsula Single Vineyard Syrah  2021")</f>
      </c>
      <c r="C92" s="4" t="inlineStr">
        <is>
          <t>Vendido</t>
        </is>
      </c>
      <c r="D92" s="4" t="inlineStr">
        <is>
          <t>1</t>
        </is>
      </c>
      <c r="E92" s="5" t="inlineStr">
        <is>
          <t>240,00</t>
        </is>
      </c>
      <c r="F92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2026-08-12T10:45:26.00Z</dcterms:created>
  <dc:creator>Tellks Tecnologia</dc:creator>
  <cp:revision>0</cp:revision>
</cp:coreProperties>
</file>