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IMPLEMENTOS  AGRÍCOLAS,  MÁQUINAS PESADAS E VEÍCULOS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11/02/2026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=HYPERLINK("https://leilaoonline.net/lote/detalhe/318245", "800")</f>
      </c>
      <c r="B11" s="4" t="s">
        <f>=HYPERLINK("https://leilaoonline.net/lote/detalhe/318245", "[ VÍDEOS ] ESCAVADEIRA ANFÍBIA CATERPILLAR MOD. 313D  ANO 2021 - APROX. 1.300 HRS. ( No estado)")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1.500.000,00</t>
        </is>
      </c>
      <c r="F11" s="4" t="inlineStr">
        <is>
          <t>30000.00</t>
        </is>
      </c>
    </row>
    <row collapsed="false" customFormat="false" customHeight="false" hidden="false" ht="12.1" outlineLevel="0" r="12">
      <c r="A12" s="5" t="s">
        <f>=HYPERLINK("https://leilaoonline.net/lote/detalhe/318246", "801")</f>
      </c>
      <c r="B12" s="4" t="s">
        <f>=HYPERLINK("https://leilaoonline.net/lote/detalhe/318246", "GUINCHO HYSTER CAPACIDADE 5 TOM")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=HYPERLINK("https://leilaoonline.net/lote/detalhe/318247", "802")</f>
      </c>
      <c r="B13" s="4" t="s">
        <f>=HYPERLINK("https://leilaoonline.net/lote/detalhe/318247", "RETROESCAVADEIRA NEW HOLLAND MOD. B110b 4X4 ANO 2014")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135.000,00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=HYPERLINK("https://leilaoonline.net/lote/detalhe/318248", "803")</f>
      </c>
      <c r="B14" s="4" t="s">
        <f>=HYPERLINK("https://leilaoonline.net/lote/detalhe/318248", "SEMI REBOQUE/ NOMA MOD. SRAB E18 ANO 2020/2021")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=HYPERLINK("https://leilaoonline.net/lote/detalhe/318249", "804")</f>
      </c>
      <c r="B15" s="4" t="s">
        <f>=HYPERLINK("https://leilaoonline.net/lote/detalhe/318249", "VOLVO/VM 220 4X2R ANO 2018/2019 - COR BRANCA - DIESEL - COM BALANÇA DE TRATO PARA GADO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245.000,00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=HYPERLINK("https://leilaoonline.net/lote/detalhe/318250", "805")</f>
      </c>
      <c r="B16" s="4" t="s">
        <f>=HYPERLINK("https://leilaoonline.net/lote/detalhe/318250", "COLHADORA DE FORRAGEM IPACOL MOD. CFA 2000 ANO 2014 COM PLATAFORMA DE CORTE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245.000,00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=HYPERLINK("https://leilaoonline.net/lote/detalhe/318252", "806")</f>
      </c>
      <c r="B17" s="4" t="s">
        <f>=HYPERLINK("https://leilaoonline.net/lote/detalhe/318252", "PÁ CARREGADEIRA SDLG MOD. LG 936 ANO 2008 - FUNCIONANDO  - AR CONDICIONADO")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=HYPERLINK("https://leilaoonline.net/lote/detalhe/320045", "807")</f>
      </c>
      <c r="B18" s="4" t="s">
        <f>=HYPERLINK("https://leilaoonline.net/lote/detalhe/320045", "[ VÍDEOS ] MOTORHOME / MICRO ONIBUS ANO 2003/2003 - COR BRANCA-DIESEL - DOC. OK (2026)")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=HYPERLINK("https://leilaoonline.net/lote/detalhe/320046", "808")</f>
      </c>
      <c r="B19" s="4" t="s">
        <f>=HYPERLINK("https://leilaoonline.net/lote/detalhe/320046", "VW/PUMA 4.T ANO 1984/1984 - COR VERDE - DIESEL - BÁU - DOC. OK (2026)")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=HYPERLINK("https://leilaoonline.net/lote/detalhe/318175", "900")</f>
      </c>
      <c r="B20" s="4" t="s">
        <f>=HYPERLINK("https://leilaoonline.net/lote/detalhe/318175", "PÁ CARREGADEIRA KOMATSU  MOD.WA-380 /209 - ano 2009 - SEM TORQUE - COM MOTOR CUMMINS ELETRÔNICO")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=HYPERLINK("https://leilaoonline.net/lote/detalhe/318178", "901")</f>
      </c>
      <c r="B21" s="4" t="s">
        <f>=HYPERLINK("https://leilaoonline.net/lote/detalhe/318178", "[ VÍDEO ] PICADOR FLORESTAL FEZER MÓVEL ANO 2013 - Aprox. 1.000 HORAS - (POUCO USO)")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=HYPERLINK("https://leilaoonline.net/lote/detalhe/318183", "902")</f>
      </c>
      <c r="B22" s="4" t="s">
        <f>=HYPERLINK("https://leilaoonline.net/lote/detalhe/318183", "Escavadeira Volvo EC 240B. Ano 2010")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280.000,00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=HYPERLINK("https://leilaoonline.net/lote/detalhe/318241", "905")</f>
      </c>
      <c r="B23" s="4" t="s">
        <f>=HYPERLINK("https://leilaoonline.net/lote/detalhe/318241", "TRATOR NEW HOLLAND MOD. T7 180 ANO 2015  - no estado")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135.000,00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=HYPERLINK("https://leilaoonline.net/lote/detalhe/318173", "907")</f>
      </c>
      <c r="B24" s="4" t="s">
        <f>=HYPERLINK("https://leilaoonline.net/lote/detalhe/318173", "[ VÍDEO ] Escavadeira Volvo Ec 220D Ano 2015 Operacional.")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290.000,00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=HYPERLINK("https://leilaoonline.net/lote/detalhe/318182", "910")</f>
      </c>
      <c r="B25" s="4" t="s">
        <f>=HYPERLINK("https://leilaoonline.net/lote/detalhe/318182", "ESCAVADEIRA CATERPILLAR MOD. 320GC ANO 2021 4 CILINDROS -  1.000 HRS APROX. -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450.000,00</t>
        </is>
      </c>
      <c r="F25" s="4" t="inlineStr">
        <is>
          <t>2000.00</t>
        </is>
      </c>
    </row>
    <row collapsed="false" customFormat="false" customHeight="false" hidden="false" ht="12.1" outlineLevel="0" r="26">
      <c r="A26" s="5" t="s">
        <f>=HYPERLINK("https://leilaoonline.net/lote/detalhe/318174", "911")</f>
      </c>
      <c r="B26" s="4" t="s">
        <f>=HYPERLINK("https://leilaoonline.net/lote/detalhe/318174", "[ VÍDEO ] PÁ CARREGADEIRA KOMATSU  MOD. WA-320   ANO 2007")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150.000,00</t>
        </is>
      </c>
      <c r="F26" s="4" t="inlineStr">
        <is>
          <t>10000.00</t>
        </is>
      </c>
    </row>
    <row collapsed="false" customFormat="false" customHeight="false" hidden="false" ht="12.1" outlineLevel="0" r="27">
      <c r="A27" s="5" t="s">
        <f>=HYPERLINK("https://leilaoonline.net/lote/detalhe/318177", "912")</f>
      </c>
      <c r="B27" s="4" t="s">
        <f>=HYPERLINK("https://leilaoonline.net/lote/detalhe/318177", "[ VÍDEO ] PÁ CARREGADEIRA MICHIGAN MOD. 55C ARTICULADA TRANSMISSÃO CLARCK DANA 22.000 - ANO APROX. 1995. BATERIA NOVA")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=HYPERLINK("https://leilaoonline.net/lote/detalhe/318176", "913")</f>
      </c>
      <c r="B28" s="4" t="s">
        <f>=HYPERLINK("https://leilaoonline.net/lote/detalhe/318176", "[ VÍDEO ] PÁ CARREGADEIRA MICHIGAN MOD. 55C ARTICULADA TRANSMISSÃO 18.000 - ANO APROX. 1995. BATERIA NOVA")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=HYPERLINK("https://leilaoonline.net/lote/detalhe/318192", "914")</f>
      </c>
      <c r="B29" s="4" t="s">
        <f>=HYPERLINK("https://leilaoonline.net/lote/detalhe/318192", "Rebocador Jacto RB30 Capacidade de 3000 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=HYPERLINK("https://leilaoonline.net/lote/detalhe/318195", "915")</f>
      </c>
      <c r="B30" s="4" t="s">
        <f>=HYPERLINK("https://leilaoonline.net/lote/detalhe/318195", "CARROCERIA PRANCHA 2,50 X 5,60 MTS. (TRANSPORTE DE  MAQUINAS)")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=HYPERLINK("https://leilaoonline.net/lote/detalhe/318255", "1001")</f>
      </c>
      <c r="B31" s="4" t="s">
        <f>=HYPERLINK("https://leilaoonline.net/lote/detalhe/318255", " Enfardadeira de Palhas – marca New Holland – Ano 2015")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125.000,00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=HYPERLINK("https://leilaoonline.net/lote/detalhe/318256", "1002")</f>
      </c>
      <c r="B32" s="4" t="s">
        <f>=HYPERLINK("https://leilaoonline.net/lote/detalhe/318256", " Empilhadeira marca Hyster – capacidade 07 Ton – com Big Bag Ano 2004 - torre duplex alta 6 metros com comando mecânico com equipamento munck com 5.265 horas trabalhadas.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120.000,00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=HYPERLINK("https://leilaoonline.net/lote/detalhe/318257", "1003")</f>
      </c>
      <c r="B33" s="4" t="s">
        <f>=HYPERLINK("https://leilaoonline.net/lote/detalhe/318257", " Semi Reboque Ano 2009 - marca Randon com Tanque vinhaça – capacidade 30.000 Litros – todo revisado")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=HYPERLINK("https://leilaoonline.net/lote/detalhe/318258", "1004")</f>
      </c>
      <c r="B34" s="4" t="s">
        <f>=HYPERLINK("https://leilaoonline.net/lote/detalhe/318258", " Semi Reboque Ano 2016 – marca Randon com Tanque vinhaça – capacidade 30.000 Litros – todo revisado")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110.000,00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=HYPERLINK("https://leilaoonline.net/lote/detalhe/318221", "1006")</f>
      </c>
      <c r="B35" s="4" t="s">
        <f>=HYPERLINK("https://leilaoonline.net/lote/detalhe/318221", "Reboque marca Rodofort Ano 2010 – comprimento – 15 metros")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=HYPERLINK("https://leilaoonline.net/lote/detalhe/318186", "1007")</f>
      </c>
      <c r="B36" s="4" t="s">
        <f>=HYPERLINK("https://leilaoonline.net/lote/detalhe/318186", " Fresadora – marca Zocca – com morsa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36.000,00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=HYPERLINK("https://leilaoonline.net/lote/detalhe/318233", "1008")</f>
      </c>
      <c r="B37" s="4" t="s">
        <f>=HYPERLINK("https://leilaoonline.net/lote/detalhe/318233", " Guincho Canarinho – todo revisado")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=HYPERLINK("https://leilaoonline.net/lote/detalhe/318185", "1009")</f>
      </c>
      <c r="B38" s="4" t="s">
        <f>=HYPERLINK("https://leilaoonline.net/lote/detalhe/318185", " Guindaste marca Madal – capacidade 07 Toneladas – com patola dianteira – lanças hidráulicas e giro para ambos os lados")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=HYPERLINK("https://leilaoonline.net/lote/detalhe/318227", "1010")</f>
      </c>
      <c r="B39" s="4" t="s">
        <f>=HYPERLINK("https://leilaoonline.net/lote/detalhe/318227", "EIXO  DIANTEIRO PARA TRATOR CASE W20")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4.200,00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=HYPERLINK("https://leilaoonline.net/lote/detalhe/318228", "1011")</f>
      </c>
      <c r="B40" s="4" t="s">
        <f>=HYPERLINK("https://leilaoonline.net/lote/detalhe/318228", "EIXO  DIANTEIRO PARA TRATOR CASE W20")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4.200,00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=HYPERLINK("https://leilaoonline.net/lote/detalhe/318229", "1012")</f>
      </c>
      <c r="B41" s="4" t="s">
        <f>=HYPERLINK("https://leilaoonline.net/lote/detalhe/318229", "EIXO DIANTEIRO MOD. 950")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4.200,00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=HYPERLINK("https://leilaoonline.net/lote/detalhe/318230", "1013")</f>
      </c>
      <c r="B42" s="4" t="s">
        <f>=HYPERLINK("https://leilaoonline.net/lote/detalhe/318230", "EIXO TRASEIRO MOD. 950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4.200,00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=HYPERLINK("https://leilaoonline.net/lote/detalhe/318231", "1014")</f>
      </c>
      <c r="B43" s="4" t="s">
        <f>=HYPERLINK("https://leilaoonline.net/lote/detalhe/318231", "TRASMISSÃO PARA  MOTONIVELADORA VOLVO")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20.000,00</t>
        </is>
      </c>
      <c r="F43" s="4" t="inlineStr">
        <is>
          <t>350.00</t>
        </is>
      </c>
    </row>
    <row collapsed="false" customFormat="false" customHeight="false" hidden="false" ht="12.1" outlineLevel="0" r="44">
      <c r="A44" s="5" t="s">
        <f>=HYPERLINK("https://leilaoonline.net/lote/detalhe/318232", "1016")</f>
      </c>
      <c r="B44" s="4" t="s">
        <f>=HYPERLINK("https://leilaoonline.net/lote/detalhe/318232", "PÁ CARREGADEIRA  MICHIGAN  MOD. 55 ANO 1980 /ARTICULADA /TRANSMISSÃO CLARK/MOTOR M.BENZ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108.000,00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=HYPERLINK("https://leilaoonline.net/lote/detalhe/318259", "2001")</f>
      </c>
      <c r="B45" s="4" t="s">
        <f>=HYPERLINK("https://leilaoonline.net/lote/detalhe/318259", "Munck Argos modelo 12.5. 2 hidráulicas 3 manual, ano 2011.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=HYPERLINK("https://leilaoonline.net/lote/detalhe/318260", "2002")</f>
      </c>
      <c r="B46" s="4" t="s">
        <f>=HYPERLINK("https://leilaoonline.net/lote/detalhe/318260", "CAMINHÃO DE CARGA MERCEDES BENZ L 608 D. ANO 81")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35.000,00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=HYPERLINK("https://leilaoonline.net/lote/detalhe/318262", "2003")</f>
      </c>
      <c r="B47" s="4" t="s">
        <f>=HYPERLINK("https://leilaoonline.net/lote/detalhe/318262", "CAMINHÃO SCANIA P124 CA6X4NZ 360. ANO 1999/ 2000")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=HYPERLINK("https://leilaoonline.net/lote/detalhe/318263", "2004")</f>
      </c>
      <c r="B48" s="4" t="s">
        <f>=HYPERLINK("https://leilaoonline.net/lote/detalhe/318263", "CAMIONETE D20. 1987")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30.000,00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=HYPERLINK("https://leilaoonline.net/lote/detalhe/318193", "3000")</f>
      </c>
      <c r="B49" s="4" t="s">
        <f>=HYPERLINK("https://leilaoonline.net/lote/detalhe/318193", "GM/CHEVROLET D10 ANO 1979/1979 - COR AZUL - DIESEL - COM BAÚ REFRIGERADO")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29.000,00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=HYPERLINK("https://leilaoonline.net/lote/detalhe/318188", "3001")</f>
      </c>
      <c r="B50" s="4" t="s">
        <f>=HYPERLINK("https://leilaoonline.net/lote/detalhe/318188", "FORD/F75 ANO 1975/1975 - GASOLINA/COR VERMELHA")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18.000,00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=HYPERLINK("https://leilaoonline.net/lote/detalhe/318243", "3002")</f>
      </c>
      <c r="B51" s="4" t="s">
        <f>=HYPERLINK("https://leilaoonline.net/lote/detalhe/318243", "[ VÍDEO ] L200 TRITON SPO GL. DIESEL. ANO 20/21")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=HYPERLINK("https://leilaoonline.net/lote/detalhe/318191", "3003")</f>
      </c>
      <c r="B52" s="4" t="s">
        <f>=HYPERLINK("https://leilaoonline.net/lote/detalhe/318191", "FORD RANGER XLT, MOTOR DIESEL 2.8. ANO 2002")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=HYPERLINK("https://leilaoonline.net/lote/detalhe/318251", "3004")</f>
      </c>
      <c r="B53" s="4" t="s">
        <f>=HYPERLINK("https://leilaoonline.net/lote/detalhe/318251", "I/JAC T5 1.5 JETFLEX CVT 2017/2018 - Automático")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=HYPERLINK("https://leilaoonline.net/lote/detalhe/318226", "3007")</f>
      </c>
      <c r="B54" s="4" t="s">
        <f>=HYPERLINK("https://leilaoonline.net/lote/detalhe/318226", "BAÚ REFRIGERADO PARA CAMINHONETE")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4.700,00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=HYPERLINK("https://leilaoonline.net/lote/detalhe/318234", "3009")</f>
      </c>
      <c r="B55" s="4" t="s">
        <f>=HYPERLINK("https://leilaoonline.net/lote/detalhe/318234", "TAMPA TRASEIRA PARA F1000  E TAMPA DO BAÚ DE CARROCERIA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=HYPERLINK("https://leilaoonline.net/lote/detalhe/318261", "3010")</f>
      </c>
      <c r="B56" s="4" t="s">
        <f>=HYPERLINK("https://leilaoonline.net/lote/detalhe/318261", "CARROCERRIA (GAIOLA) PARA PLANTIO DE CANA")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11.000,00</t>
        </is>
      </c>
      <c r="F56" s="4" t="inlineStr">
        <is>
          <t>350.00</t>
        </is>
      </c>
    </row>
    <row collapsed="false" customFormat="false" customHeight="false" hidden="false" ht="12.1" outlineLevel="0" r="57">
      <c r="A57" s="5" t="s">
        <f>=HYPERLINK("https://leilaoonline.net/lote/detalhe/318237", "3012")</f>
      </c>
      <c r="B57" s="4" t="s">
        <f>=HYPERLINK("https://leilaoonline.net/lote/detalhe/318237", "GAIOLA PARA CAMINHÃO ( PLANIO DE CANA)")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8.000,00</t>
        </is>
      </c>
      <c r="F57" s="4" t="inlineStr">
        <is>
          <t>350.00</t>
        </is>
      </c>
    </row>
    <row collapsed="false" customFormat="false" customHeight="false" hidden="false" ht="12.1" outlineLevel="0" r="58">
      <c r="A58" s="5" t="s">
        <f>=HYPERLINK("https://leilaoonline.net/lote/detalhe/318238", "3013")</f>
      </c>
      <c r="B58" s="4" t="s">
        <f>=HYPERLINK("https://leilaoonline.net/lote/detalhe/318238", "ENSILADEIRA COM MOTOR DIESEL")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4.900,00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=HYPERLINK("https://leilaoonline.net/lote/detalhe/318239", "3014")</f>
      </c>
      <c r="B59" s="4" t="s">
        <f>=HYPERLINK("https://leilaoonline.net/lote/detalhe/318239", "CâMBIO")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=HYPERLINK("https://leilaoonline.net/lote/detalhe/318240", "3015")</f>
      </c>
      <c r="B60" s="4" t="s">
        <f>=HYPERLINK("https://leilaoonline.net/lote/detalhe/318240", "02 UN. RODAS COM PNEIS BONS- 235/75/15( (PARA F-100)")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=HYPERLINK("https://leilaoonline.net/lote/detalhe/318254", "5000")</f>
      </c>
      <c r="B61" s="4" t="s">
        <f>=HYPERLINK("https://leilaoonline.net/lote/detalhe/318254", "ENSILADEIRA FH 65100 MFW. SEM USO. ANO 2025")</f>
      </c>
      <c r="C61" s="4" t="inlineStr">
        <is>
          <t>Lote retirado</t>
        </is>
      </c>
      <c r="D61" s="4" t="inlineStr">
        <is>
          <t>0</t>
        </is>
      </c>
      <c r="E61" s="5" t="inlineStr">
        <is>
          <t>30.000,00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=HYPERLINK("https://leilaoonline.net/lote/detalhe/318194", "5002")</f>
      </c>
      <c r="B62" s="4" t="s">
        <f>=HYPERLINK("https://leilaoonline.net/lote/detalhe/318194", "COLHEITADEIRA JOHN DEERE MOD. 1550 ANO 2004  - PLATAFORMA 23 PÉS MOD. 323")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=HYPERLINK("https://leilaoonline.net/lote/detalhe/318184", "5004")</f>
      </c>
      <c r="B63" s="4" t="s">
        <f>=HYPERLINK("https://leilaoonline.net/lote/detalhe/318184", "PULVERIZADOR MONTANA MOD. RANGER 2000 ANO 2004")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=HYPERLINK("https://leilaoonline.net/lote/detalhe/318189", "5005")</f>
      </c>
      <c r="B64" s="4" t="s">
        <f>=HYPERLINK("https://leilaoonline.net/lote/detalhe/318189", "DISTRIBUIDOR DE CANA  DMB MOD. DCP 5000 ANO 2016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70.000,00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=HYPERLINK("https://leilaoonline.net/lote/detalhe/318244", "5006")</f>
      </c>
      <c r="B65" s="4" t="s">
        <f>=HYPERLINK("https://leilaoonline.net/lote/detalhe/318244", "01 TRANSBORDO SANTAL 12 TON. ANO 2011 - NO ESTADO")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=HYPERLINK("https://leilaoonline.net/lote/detalhe/318242", "5008")</f>
      </c>
      <c r="B66" s="4" t="s">
        <f>=HYPERLINK("https://leilaoonline.net/lote/detalhe/318242", "DESENLEIRADOR DE CANA DMB 3 LINHAS DE 1,5 MTS. - NO ESTADO")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=HYPERLINK("https://leilaoonline.net/lote/detalhe/318236", "5009")</f>
      </c>
      <c r="B67" s="4" t="s">
        <f>=HYPERLINK("https://leilaoonline.net/lote/detalhe/318236", "3 JOGOS DE SAPATAS SEMI REBOQUE CANAVIEIRO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=HYPERLINK("https://leilaoonline.net/lote/detalhe/318473", "5010")</f>
      </c>
      <c r="B68" s="4" t="s">
        <f>=HYPERLINK("https://leilaoonline.net/lote/detalhe/318473", " Carreta basculante de madeira capacidade 02 Toneladas com pneus 12 lonas")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=HYPERLINK("https://leilaoonline.net/lote/detalhe/318472", "5011")</f>
      </c>
      <c r="B69" s="4" t="s">
        <f>=HYPERLINK("https://leilaoonline.net/lote/detalhe/318472", " Caixa d’água de inox 2.000 L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=HYPERLINK("https://leilaoonline.net/lote/detalhe/318471", "5012")</f>
      </c>
      <c r="B70" s="4" t="s">
        <f>=HYPERLINK("https://leilaoonline.net/lote/detalhe/318471", " Grade niveladora 28 discos baldan")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=HYPERLINK("https://leilaoonline.net/lote/detalhe/318474", "5013")</f>
      </c>
      <c r="B71" s="4" t="s">
        <f>=HYPERLINK("https://leilaoonline.net/lote/detalhe/318474", " Arado Santa Isabel 03 discos com reversor)")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=HYPERLINK("https://leilaoonline.net/lote/detalhe/318476", "5014")</f>
      </c>
      <c r="B72" s="4" t="s">
        <f>=HYPERLINK("https://leilaoonline.net/lote/detalhe/318476", " Subsolador 05 hastes piccin")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=HYPERLINK("https://leilaoonline.net/lote/detalhe/318475", "5015")</f>
      </c>
      <c r="B73" s="4" t="s">
        <f>=HYPERLINK("https://leilaoonline.net/lote/detalhe/318475", " Guincho traseiro 600 kg")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100,00</t>
        </is>
      </c>
      <c r="F73" s="4" t="inlineStr">
        <is>
          <t>75.00</t>
        </is>
      </c>
    </row>
    <row collapsed="false" customFormat="false" customHeight="false" hidden="false" ht="12.1" outlineLevel="0" r="74">
      <c r="A74" s="5" t="s">
        <f>=HYPERLINK("https://leilaoonline.net/lote/detalhe/318225", "5021")</f>
      </c>
      <c r="B74" s="4" t="s">
        <f>=HYPERLINK("https://leilaoonline.net/lote/detalhe/318225", "GRADE TATU 24/28")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=HYPERLINK("https://leilaoonline.net/lote/detalhe/318172", "5022")</f>
      </c>
      <c r="B75" s="4" t="s">
        <f>=HYPERLINK("https://leilaoonline.net/lote/detalhe/318172", " Kit caixa de peneira e bandejão. Marca New Holland. Para colheitadeira tc 59. Em bom estado de conservação")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=HYPERLINK("https://leilaoonline.net/lote/detalhe/318235", "5023")</f>
      </c>
      <c r="B76" s="4" t="s">
        <f>=HYPERLINK("https://leilaoonline.net/lote/detalhe/318235", "[ VÍDEOS ] 02 PLANTADEIRAS TATU ANO 2011  09 LINHAS CADA ( TOTAL 18 LINHAS ( espaçamento 45cm) - COM TANDER) DISCO FACÃO /TANQUE INOCULANTE")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145.000,00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=HYPERLINK("https://leilaoonline.net/lote/detalhe/318190", "5024")</f>
      </c>
      <c r="B77" s="4" t="s">
        <f>=HYPERLINK("https://leilaoonline.net/lote/detalhe/318190", "SEMEADORA  MARCA METASA  ANO 2004  - 27 LINHAS - REVISADA ( NO ESTADO)")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68.000,00</t>
        </is>
      </c>
      <c r="F77" s="4" t="inlineStr">
        <is>
          <t>350.00</t>
        </is>
      </c>
    </row>
    <row collapsed="false" customFormat="false" customHeight="false" hidden="false" ht="12.1" outlineLevel="0" r="78">
      <c r="A78" s="5" t="s">
        <f>=HYPERLINK("https://leilaoonline.net/lote/detalhe/318187", "5026")</f>
      </c>
      <c r="B78" s="4" t="s">
        <f>=HYPERLINK("https://leilaoonline.net/lote/detalhe/318187", "PLANTADEIRA BALDAN 9 LINHAS ANO 2012 MICRON DE 600L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45.000,00</t>
        </is>
      </c>
      <c r="F78" s="4" t="inlineStr">
        <is>
          <t>400.00</t>
        </is>
      </c>
    </row>
    <row collapsed="false" customFormat="false" customHeight="false" hidden="false" ht="12.1" outlineLevel="0" r="79">
      <c r="A79" s="5" t="s">
        <f>=HYPERLINK("https://leilaoonline.net/lote/detalhe/318179", "5027")</f>
      </c>
      <c r="B79" s="4" t="s">
        <f>=HYPERLINK("https://leilaoonline.net/lote/detalhe/318179", " Plantadeira Tatu ultra Ano 2008 12 linhas de 50 cm")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=HYPERLINK("https://leilaoonline.net/lote/detalhe/318180", "5029")</f>
      </c>
      <c r="B80" s="4" t="s">
        <f>=HYPERLINK("https://leilaoonline.net/lote/detalhe/318180", " Plantadeira Metasa Ano 2003 9 linhas Rodado duplo Somente botinhas")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22.000,00</t>
        </is>
      </c>
      <c r="F80" s="4" t="inlineStr">
        <is>
          <t>350.00</t>
        </is>
      </c>
    </row>
    <row collapsed="false" customFormat="false" customHeight="false" hidden="false" ht="12.1" outlineLevel="0" r="81">
      <c r="A81" s="5" t="s">
        <f>=HYPERLINK("https://leilaoonline.net/lote/detalhe/318181", "5030")</f>
      </c>
      <c r="B81" s="4" t="s">
        <f>=HYPERLINK("https://leilaoonline.net/lote/detalhe/318181", " 02 unidades - Reservatorio 1.000 litros - no estado")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=HYPERLINK("https://leilaoonline.net/lote/detalhe/318215", "6060")</f>
      </c>
      <c r="B82" s="4" t="s">
        <f>=HYPERLINK("https://leilaoonline.net/lote/detalhe/318215", " Motor de popa Suzuki de 40hp")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=HYPERLINK("https://leilaoonline.net/lote/detalhe/318213", "6061")</f>
      </c>
      <c r="B83" s="4" t="s">
        <f>=HYPERLINK("https://leilaoonline.net/lote/detalhe/318213", " Peça de trator valtra valmet, lateral corneta completa com carcaça, eixos, engrenagens, cubos, e sistema de freios")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=HYPERLINK("https://leilaoonline.net/lote/detalhe/318214", "6062")</f>
      </c>
      <c r="B84" s="4" t="s">
        <f>=HYPERLINK("https://leilaoonline.net/lote/detalhe/318214", " motor  vw 2.3 preparado para aeronaves ou carros de competição,  tem 2.300 cilindradas e 2 velas por cilindros")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9.500,00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=HYPERLINK("https://leilaoonline.net/lote/detalhe/318202", "6063")</f>
      </c>
      <c r="B85" s="4" t="s">
        <f>=HYPERLINK("https://leilaoonline.net/lote/detalhe/318202", " lote de pecas de irrigação,  com conexões de linha, registros e 2 canhões proagro modelo 2.700")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=HYPERLINK("https://leilaoonline.net/lote/detalhe/318201", "6065")</f>
      </c>
      <c r="B86" s="4" t="s">
        <f>=HYPERLINK("https://leilaoonline.net/lote/detalhe/318201", " Varredeira mecanica de 6m³ com motor próprio")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250.000,00</t>
        </is>
      </c>
      <c r="F86" s="4" t="inlineStr">
        <is>
          <t>2000.00</t>
        </is>
      </c>
    </row>
    <row collapsed="false" customFormat="false" customHeight="false" hidden="false" ht="12.1" outlineLevel="0" r="87">
      <c r="A87" s="5" t="s">
        <f>=HYPERLINK("https://leilaoonline.net/lote/detalhe/318205", "6068")</f>
      </c>
      <c r="B87" s="4" t="s">
        <f>=HYPERLINK("https://leilaoonline.net/lote/detalhe/318205", " Carbureteira automática grande")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=HYPERLINK("https://leilaoonline.net/lote/detalhe/318197", "6069")</f>
      </c>
      <c r="B88" s="4" t="s">
        <f>=HYPERLINK("https://leilaoonline.net/lote/detalhe/318197", " 02 pistões hidráulicos de levante da plataforma da colheitadeira Massey Ferguson ou Ideal")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=HYPERLINK("https://leilaoonline.net/lote/detalhe/318200", "6070")</f>
      </c>
      <c r="B89" s="4" t="s">
        <f>=HYPERLINK("https://leilaoonline.net/lote/detalhe/318200", " Pára-choque de trator Valtra Valmet")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=HYPERLINK("https://leilaoonline.net/lote/detalhe/318217", "6071")</f>
      </c>
      <c r="B90" s="4" t="s">
        <f>=HYPERLINK("https://leilaoonline.net/lote/detalhe/318217", " Par de pneus traseiros da colheitadeira JD 1175, completo com aros, camara e pneus 10.5x18")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3.800,00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=HYPERLINK("https://leilaoonline.net/lote/detalhe/318199", "6072")</f>
      </c>
      <c r="B91" s="4" t="s">
        <f>=HYPERLINK("https://leilaoonline.net/lote/detalhe/318199", " Par de rodas militares completo com aro. Serve em caminhões e tratores, com camaras e pneus 15.5x18")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=HYPERLINK("https://leilaoonline.net/lote/detalhe/318206", "6073")</f>
      </c>
      <c r="B92" s="4" t="s">
        <f>=HYPERLINK("https://leilaoonline.net/lote/detalhe/318206", " Unidade hidráulica contendo, reservatorio, comando hidráulico, bomba hidráulica e 2 pistões hidráulicos")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=HYPERLINK("https://leilaoonline.net/lote/detalhe/318211", "6075")</f>
      </c>
      <c r="B93" s="4" t="s">
        <f>=HYPERLINK("https://leilaoonline.net/lote/detalhe/318211", " Bomba modelo caracol de alta vazão. Saida de 6 polegadas")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=HYPERLINK("https://leilaoonline.net/lote/detalhe/318198", "6079")</f>
      </c>
      <c r="B94" s="4" t="s">
        <f>=HYPERLINK("https://leilaoonline.net/lote/detalhe/318198", " Pneu 18.4.30")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=HYPERLINK("https://leilaoonline.net/lote/detalhe/318208", "6080")</f>
      </c>
      <c r="B95" s="4" t="s">
        <f>=HYPERLINK("https://leilaoonline.net/lote/detalhe/318208", " Reservatorio plástico original do pulverizador Jacto Arbus 2000")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=HYPERLINK("https://leilaoonline.net/lote/detalhe/318204", "6081")</f>
      </c>
      <c r="B96" s="4" t="s">
        <f>=HYPERLINK("https://leilaoonline.net/lote/detalhe/318204", " Roda original do Trator Valtra 785, completa com aro, camara e pneu pirelli 18.8.30")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=HYPERLINK("https://leilaoonline.net/lote/detalhe/318212", "6083")</f>
      </c>
      <c r="B97" s="4" t="s">
        <f>=HYPERLINK("https://leilaoonline.net/lote/detalhe/318212", " Pulverizador Condor de 800 litros com bomba JP75. Sem uso")</f>
      </c>
      <c r="C97" s="4" t="inlineStr">
        <is>
          <t>Lote retirado</t>
        </is>
      </c>
      <c r="D97" s="4" t="inlineStr">
        <is>
          <t>0</t>
        </is>
      </c>
      <c r="E97" s="5" t="inlineStr">
        <is>
          <t>12.000,00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=HYPERLINK("https://leilaoonline.net/lote/detalhe/318203", "6084")</f>
      </c>
      <c r="B98" s="4" t="s">
        <f>=HYPERLINK("https://leilaoonline.net/lote/detalhe/318203", " Grade frontal de parachoques de tratores")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=HYPERLINK("https://leilaoonline.net/lote/detalhe/318210", "6086")</f>
      </c>
      <c r="B99" s="4" t="s">
        <f>=HYPERLINK("https://leilaoonline.net/lote/detalhe/318210", " 02 unidades Suporte de paralama para trofor Ford linha 600, 610 e 630,")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=HYPERLINK("https://leilaoonline.net/lote/detalhe/318196", "6087")</f>
      </c>
      <c r="B100" s="4" t="s">
        <f>=HYPERLINK("https://leilaoonline.net/lote/detalhe/318196", " Extensor Volute para adaptar em turbina de pulverizadores natali, k.o ou fmc")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=HYPERLINK("https://leilaoonline.net/lote/detalhe/318207", "6088")</f>
      </c>
      <c r="B101" s="4" t="s">
        <f>=HYPERLINK("https://leilaoonline.net/lote/detalhe/318207", " Redutor de engrenagens retirado de uma roçadeira")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1.500,00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=HYPERLINK("https://leilaoonline.net/lote/detalhe/318209", "6090")</f>
      </c>
      <c r="B102" s="4" t="s">
        <f>=HYPERLINK("https://leilaoonline.net/lote/detalhe/318209", " Pneu com roda traseira original retirada de trator Valtra A850 (servível em outrosmodelos), completa com aro presilhas duplas, camara e pneu marca Fate, medida 18.4.30")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=HYPERLINK("https://leilaoonline.net/lote/detalhe/318220", "6091")</f>
      </c>
      <c r="B103" s="4" t="s">
        <f>=HYPERLINK("https://leilaoonline.net/lote/detalhe/318220", " Plantadeira SEM USO. PST PLUS FLEX de 7 linhas PANTOGRÁFICA. Modificada com kits de melhorias instalados. Veja especificações")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130.000,00</t>
        </is>
      </c>
      <c r="F103" s="4" t="inlineStr">
        <is>
          <t>2000.00</t>
        </is>
      </c>
    </row>
    <row collapsed="false" customFormat="false" customHeight="false" hidden="false" ht="12.1" outlineLevel="0" r="104">
      <c r="A104" s="5" t="s">
        <f>=HYPERLINK("https://leilaoonline.net/lote/detalhe/318216", "6092")</f>
      </c>
      <c r="B104" s="4" t="s">
        <f>=HYPERLINK("https://leilaoonline.net/lote/detalhe/318216", "Bomba roda d'água , Rochfer")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=HYPERLINK("https://leilaoonline.net/lote/detalhe/318218", "6093")</f>
      </c>
      <c r="B105" s="4" t="s">
        <f>=HYPERLINK("https://leilaoonline.net/lote/detalhe/318218", "Cabine de caminhão Dodge D750")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8.000,00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=HYPERLINK("https://leilaoonline.net/lote/detalhe/318219", "6094")</f>
      </c>
      <c r="B106" s="4" t="s">
        <f>=HYPERLINK("https://leilaoonline.net/lote/detalhe/318219", "Roçadeira kamaq tipo falcon 13. Ccom 2 caixas de engrenagens. Cabeçalho de deslocamento lateral rápido.")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19.000,00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=HYPERLINK("https://leilaoonline.net/lote/detalhe/318222", "7001")</f>
      </c>
      <c r="B107" s="4" t="s">
        <f>=HYPERLINK("https://leilaoonline.net/lote/detalhe/318222", "plantadeira Jumil")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=HYPERLINK("https://leilaoonline.net/lote/detalhe/318223", "7002")</f>
      </c>
      <c r="B108" s="4" t="s">
        <f>=HYPERLINK("https://leilaoonline.net/lote/detalhe/318223", "Plantadeira Jumil-2004")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=HYPERLINK("https://leilaoonline.net/lote/detalhe/318224", "7003")</f>
      </c>
      <c r="B109" s="4" t="s">
        <f>=HYPERLINK("https://leilaoonline.net/lote/detalhe/318224", "2 rodas com pneu John Deere- 20-8-38")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9.000,00</t>
        </is>
      </c>
      <c r="F10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2026-10-27T23:51:09.00Z</dcterms:created>
  <dc:creator>Tellks Tecnologia</dc:creator>
  <cp:revision>0</cp:revision>
</cp:coreProperties>
</file>