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• Caminhão GM • Motoniveladora • Peças Div. • Lancha Focker • Ford Jeep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29/01/2026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=HYPERLINK("https://leilaoonline.net/lote/detalhe/316436", "1003")</f>
      </c>
      <c r="B11" s="4" t="s">
        <f>=HYPERLINK("https://leilaoonline.net/lote/detalhe/316436", "LANCHA FOCKER 222; ANO 2005; MOTOR YAMAHA 200HP 2 TEMPOS; CARRETA DE ENCALHE")</f>
      </c>
      <c r="C11" s="4" t="inlineStr">
        <is>
          <t>Não vendido</t>
        </is>
      </c>
      <c r="D11" s="4" t="inlineStr">
        <is>
          <t>34</t>
        </is>
      </c>
      <c r="E11" s="5" t="inlineStr">
        <is>
          <t>80.500,00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=HYPERLINK("https://leilaoonline.net/lote/detalhe/316434", "1005")</f>
      </c>
      <c r="B12" s="4" t="s">
        <f>=HYPERLINK("https://leilaoonline.net/lote/detalhe/316434", "TRATOR NEW HOLLAND 5630; COMANDO DUPLO; CABINE AGRO LEITE; PESO NAS RODAS TRASEIRAS; DUAL POWER - FUNCIONANDO")</f>
      </c>
      <c r="C12" s="4" t="inlineStr">
        <is>
          <t>Não vendido</t>
        </is>
      </c>
      <c r="D12" s="4" t="inlineStr">
        <is>
          <t>7</t>
        </is>
      </c>
      <c r="E12" s="5" t="inlineStr">
        <is>
          <t>32.500,00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=HYPERLINK("https://leilaoonline.net/lote/detalhe/316437", "1006")</f>
      </c>
      <c r="B13" s="4" t="s">
        <f>=HYPERLINK("https://leilaoonline.net/lote/detalhe/316437", "TRATOR 8 BR; SEM PLAQUETA DE IDENT.")</f>
      </c>
      <c r="C13" s="4" t="inlineStr">
        <is>
          <t>Não vendido</t>
        </is>
      </c>
      <c r="D13" s="4" t="inlineStr">
        <is>
          <t>19</t>
        </is>
      </c>
      <c r="E13" s="5" t="inlineStr">
        <is>
          <t>14.000,00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=HYPERLINK("https://leilaoonline.net/lote/detalhe/316433", "1007")</f>
      </c>
      <c r="B14" s="4" t="s">
        <f>=HYPERLINK("https://leilaoonline.net/lote/detalhe/316433", "ADUBADEIRA AGRÍCOLA JACTO TELLUS 10000 NPK C/ GPS; ANO 2021")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90.000,00</t>
        </is>
      </c>
      <c r="F14" s="4" t="inlineStr">
        <is>
          <t>1750.00</t>
        </is>
      </c>
    </row>
    <row collapsed="false" customFormat="false" customHeight="false" hidden="false" ht="12.1" outlineLevel="0" r="15">
      <c r="A15" s="5" t="s">
        <f>=HYPERLINK("https://leilaoonline.net/lote/detalhe/316579", "1008")</f>
      </c>
      <c r="B15" s="4" t="s">
        <f>=HYPERLINK("https://leilaoonline.net/lote/detalhe/316579", "veja o vídeo!! RESTROESCAVADEIRA CASE 580H; ANO 1990; COR AMARELO; COMB. DIESEL - FUNCIONANDO")</f>
      </c>
      <c r="C15" s="4" t="inlineStr">
        <is>
          <t>Não vendido</t>
        </is>
      </c>
      <c r="D15" s="4" t="inlineStr">
        <is>
          <t>11</t>
        </is>
      </c>
      <c r="E15" s="5" t="inlineStr">
        <is>
          <t>47.500,00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=HYPERLINK("https://leilaoonline.net/lote/detalhe/316441", "1010")</f>
      </c>
      <c r="B16" s="4" t="s">
        <f>=HYPERLINK("https://leilaoonline.net/lote/detalhe/316441", "ÁREA DE VIVÊNCIA; REBOQUE SERNAUTO AZUL; ANO 2010/2011")</f>
      </c>
      <c r="C16" s="4" t="inlineStr">
        <is>
          <t>Lote retirado</t>
        </is>
      </c>
      <c r="D16" s="4" t="inlineStr">
        <is>
          <t>0</t>
        </is>
      </c>
      <c r="E16" s="5" t="inlineStr">
        <is>
          <t>30.000,00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=HYPERLINK("https://leilaoonline.net/lote/detalhe/316439", "1015")</f>
      </c>
      <c r="B17" s="4" t="s">
        <f>=HYPERLINK("https://leilaoonline.net/lote/detalhe/316439", "veja o vídeo!! GM/CHEVROLET 11000; 1986/1986; BRANCA; DIESEL; MOTOR PERKINS - FUNCIONANDO")</f>
      </c>
      <c r="C17" s="4" t="inlineStr">
        <is>
          <t>Lote retirado</t>
        </is>
      </c>
      <c r="D17" s="4" t="inlineStr">
        <is>
          <t>0</t>
        </is>
      </c>
      <c r="E17" s="5" t="inlineStr">
        <is>
          <t>30.000,00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=HYPERLINK("https://leilaoonline.net/lote/detalhe/316432", "1016")</f>
      </c>
      <c r="B18" s="4" t="s">
        <f>=HYPERLINK("https://leilaoonline.net/lote/detalhe/316432", "CAMINHÃO PIPA M. BENZ/LK 1513; 1980/1980; COR AMARELA; COMB. DIESEL; C/ 2 EIXOS - FUNCIONANDO")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15.500,00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=HYPERLINK("https://leilaoonline.net/lote/detalhe/316748", "1017")</f>
      </c>
      <c r="B19" s="4" t="s">
        <f>=HYPERLINK("https://leilaoonline.net/lote/detalhe/316748", "CAMINHÃO M. BENZ/LK 1113; 1980/1981; AMARELA; DIESEL; BASCULANTE; DIREÇÃO HIDRÁULICA")</f>
      </c>
      <c r="C19" s="4" t="inlineStr">
        <is>
          <t>Lote retirado</t>
        </is>
      </c>
      <c r="D19" s="4" t="inlineStr">
        <is>
          <t>1</t>
        </is>
      </c>
      <c r="E19" s="5" t="inlineStr">
        <is>
          <t>35.000,00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=HYPERLINK("https://leilaoonline.net/lote/detalhe/316442", "1020")</f>
      </c>
      <c r="B20" s="4" t="s">
        <f>=HYPERLINK("https://leilaoonline.net/lote/detalhe/316442", "FORD/JEEP; 1973/1973; COR VERDE; COMB. GASOLINA")</f>
      </c>
      <c r="C20" s="4" t="inlineStr">
        <is>
          <t>Não vendido</t>
        </is>
      </c>
      <c r="D20" s="4" t="inlineStr">
        <is>
          <t>24</t>
        </is>
      </c>
      <c r="E20" s="5" t="inlineStr">
        <is>
          <t>18.500,00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=HYPERLINK("https://leilaoonline.net/lote/detalhe/316438", "1035")</f>
      </c>
      <c r="B21" s="4" t="s">
        <f>=HYPERLINK("https://leilaoonline.net/lote/detalhe/316438", "LOTE COM 11 BORRACHAS DE DIVERSAS APLICAÇÕES DE APROX. 25M E 01 GAXETA GRAFITADA DE 5/8")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=HYPERLINK("https://leilaoonline.net/lote/detalhe/316505", "2002")</f>
      </c>
      <c r="B22" s="4" t="s">
        <f>=HYPERLINK("https://leilaoonline.net/lote/detalhe/316505", "MOTONIVELADORA PATROL; MARCA CATERPILLAR; MODELO 120 B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45.000,00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=HYPERLINK("https://leilaoonline.net/lote/detalhe/316506", "2004")</f>
      </c>
      <c r="B23" s="4" t="s">
        <f>=HYPERLINK("https://leilaoonline.net/lote/detalhe/316506", "VIBRO ACABADORA DE ASFALTO; MARCA BARBER GREENE; À DIESEL - FUNCIONANDO, HIDRÁULICOS PARA TRANSPORTE")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45.000,00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=HYPERLINK("https://leilaoonline.net/lote/detalhe/316507", "2005")</f>
      </c>
      <c r="B24" s="4" t="s">
        <f>=HYPERLINK("https://leilaoonline.net/lote/detalhe/316507", "CAÇAMBA DO CAMINHÃO TOCO BASCULANTE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=HYPERLINK("https://leilaoonline.net/lote/detalhe/316508", "2007")</f>
      </c>
      <c r="B25" s="4" t="s">
        <f>=HYPERLINK("https://leilaoonline.net/lote/detalhe/316508", "LOTE COM APROX. 61 BARRAS DE PVC 150 E APROX. 4 BARRAS 200; MARCA PEVESUL")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=HYPERLINK("https://leilaoonline.net/lote/detalhe/316509", "2008")</f>
      </c>
      <c r="B26" s="4" t="s">
        <f>=HYPERLINK("https://leilaoonline.net/lote/detalhe/316509", "02 SPRED - DISTRIBUIDOR DE AGREGADOS; MARCA CMV")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=HYPERLINK("https://leilaoonline.net/lote/detalhe/316510", "2009")</f>
      </c>
      <c r="B27" s="4" t="s">
        <f>=HYPERLINK("https://leilaoonline.net/lote/detalhe/316510", "MOTOR CAMINHÃO CHEVROLET; MARCA PERKINS; MODELO 6357; Á DIESEL; 6 CILINDROS")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=HYPERLINK("https://leilaoonline.net/lote/detalhe/316511", "2010")</f>
      </c>
      <c r="B28" s="4" t="s">
        <f>=HYPERLINK("https://leilaoonline.net/lote/detalhe/316511", "LOTE COM APROX. 44 PNEUS DE VÁRIAS MEDIDAS, APROX. 50 PEÇAS DE PROTETORES E CÂMARA DE AR - USADOS")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=HYPERLINK("https://leilaoonline.net/lote/detalhe/316512", "2011")</f>
      </c>
      <c r="B29" s="4" t="s">
        <f>=HYPERLINK("https://leilaoonline.net/lote/detalhe/316512", "LOTE COM 13 FEIXES DE MOLAS DE CAMINHÃO - DIVERSOS MODELOS")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=HYPERLINK("https://leilaoonline.net/lote/detalhe/316513", "2012")</f>
      </c>
      <c r="B30" s="4" t="s">
        <f>=HYPERLINK("https://leilaoonline.net/lote/detalhe/316513", "LOTE COM MOTORES ELÉTRICOS HP DIVERSOS")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=HYPERLINK("https://leilaoonline.net/lote/detalhe/316514", "2013")</f>
      </c>
      <c r="B31" s="4" t="s">
        <f>=HYPERLINK("https://leilaoonline.net/lote/detalhe/316514", "LOTE COM 04 UNIDADES DE BOMBAS D'ÁGUA - DIVERSOS MODELOS")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=HYPERLINK("https://leilaoonline.net/lote/detalhe/316515", "2014")</f>
      </c>
      <c r="B32" s="4" t="s">
        <f>=HYPERLINK("https://leilaoonline.net/lote/detalhe/316515", "LOTE COM 11 UNIDADES DE PONTA DE EIXO - CAMINHÃO")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=HYPERLINK("https://leilaoonline.net/lote/detalhe/316516", "2015")</f>
      </c>
      <c r="B33" s="4" t="s">
        <f>=HYPERLINK("https://leilaoonline.net/lote/detalhe/316516", "LOTE COM PEÇAS DIVERSAS")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=HYPERLINK("https://leilaoonline.net/lote/detalhe/316517", "2016")</f>
      </c>
      <c r="B34" s="4" t="s">
        <f>=HYPERLINK("https://leilaoonline.net/lote/detalhe/316517", "LOTE COM 14 BOMBAS HIDRÁULICAS E 03 VÁLVULAS - NOVAS - DIVERSOS MODELOS E APLICAÇÕES")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=HYPERLINK("https://leilaoonline.net/lote/detalhe/316518", "2017")</f>
      </c>
      <c r="B35" s="4" t="s">
        <f>=HYPERLINK("https://leilaoonline.net/lote/detalhe/316518", "LOTE COM 6 UNIDADES DE CAIXA SECA - MOTORES DIVERSOS")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=HYPERLINK("https://leilaoonline.net/lote/detalhe/316519", "2018")</f>
      </c>
      <c r="B36" s="4" t="s">
        <f>=HYPERLINK("https://leilaoonline.net/lote/detalhe/316519", "LOTE COM CAIXAS DE CÂMBIO CLARK")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=HYPERLINK("https://leilaoonline.net/lote/detalhe/316520", "2019")</f>
      </c>
      <c r="B37" s="4" t="s">
        <f>=HYPERLINK("https://leilaoonline.net/lote/detalhe/316520", "LOTE COM 5 UNIDADES DE CARCAÇAS DE CÂMBIO CLARK")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=HYPERLINK("https://leilaoonline.net/lote/detalhe/316521", "2020")</f>
      </c>
      <c r="B38" s="4" t="s">
        <f>=HYPERLINK("https://leilaoonline.net/lote/detalhe/316521", "LOTE COM RADIADORES DIVERSOS USADOS")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=HYPERLINK("https://leilaoonline.net/lote/detalhe/316522", "2021")</f>
      </c>
      <c r="B39" s="4" t="s">
        <f>=HYPERLINK("https://leilaoonline.net/lote/detalhe/316522", "LOTE COM PEÇAS USADAS VIBRO ACABADORA BARBER")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=HYPERLINK("https://leilaoonline.net/lote/detalhe/316523", "2022")</f>
      </c>
      <c r="B40" s="4" t="s">
        <f>=HYPERLINK("https://leilaoonline.net/lote/detalhe/316523", "LOTE COM 14 PEÇAS DIVERSAS - ESCAVADEIRA CATERPILLAR - ARTICULAÇÃO")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=HYPERLINK("https://leilaoonline.net/lote/detalhe/316524", "2023")</f>
      </c>
      <c r="B41" s="4" t="s">
        <f>=HYPERLINK("https://leilaoonline.net/lote/detalhe/316524", "LOTE COM PEÇAS DIVERSAS DE PÁ CARREGADEIRA 930")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=HYPERLINK("https://leilaoonline.net/lote/detalhe/316525", "2024")</f>
      </c>
      <c r="B42" s="4" t="s">
        <f>=HYPERLINK("https://leilaoonline.net/lote/detalhe/316525", "LOTE DE PEÇAS DIVERSAS DE ESCAVADEIRA")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=HYPERLINK("https://leilaoonline.net/lote/detalhe/316526", "2025")</f>
      </c>
      <c r="B43" s="4" t="s">
        <f>=HYPERLINK("https://leilaoonline.net/lote/detalhe/316526", "LOTE COM PEÇAS DIVERSAS DE MOTONIVELADORA")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=HYPERLINK("https://leilaoonline.net/lote/detalhe/316527", "2026")</f>
      </c>
      <c r="B44" s="4" t="s">
        <f>=HYPERLINK("https://leilaoonline.net/lote/detalhe/316527", "LOTE COM PEÇAS DIVERSAS - CAMINHÃO E MÁQUINA")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=HYPERLINK("https://leilaoonline.net/lote/detalhe/316528", "2027")</f>
      </c>
      <c r="B45" s="4" t="s">
        <f>=HYPERLINK("https://leilaoonline.net/lote/detalhe/316528", "LOTE COM PEÇAS ELÉTRICAS DE CARRO E CAMINHÃO")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=HYPERLINK("https://leilaoonline.net/lote/detalhe/316529", "2028")</f>
      </c>
      <c r="B46" s="4" t="s">
        <f>=HYPERLINK("https://leilaoonline.net/lote/detalhe/316529", "ROLO DE PNEU; MARCA TEMA TERRA; MODELO TEMA SP8000; ANO 1980 -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40.000,00</t>
        </is>
      </c>
      <c r="F46" s="4" t="inlineStr">
        <is>
          <t>1250.00</t>
        </is>
      </c>
    </row>
    <row collapsed="false" customFormat="false" customHeight="false" hidden="false" ht="12.1" outlineLevel="0" r="47">
      <c r="A47" s="5" t="s">
        <f>=HYPERLINK("https://leilaoonline.net/lote/detalhe/316530", "2029")</f>
      </c>
      <c r="B47" s="4" t="s">
        <f>=HYPERLINK("https://leilaoonline.net/lote/detalhe/316530", "LOTE COM PEÇAS HIDRÁULICAS PARA CAMINHÕES")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=HYPERLINK("https://leilaoonline.net/lote/detalhe/316531", "2030")</f>
      </c>
      <c r="B48" s="4" t="s">
        <f>=HYPERLINK("https://leilaoonline.net/lote/detalhe/316531", "LOTE COM 01 UNIDADE SILENCIOSO MOTOR ESCAVADEIRA 320D")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=HYPERLINK("https://leilaoonline.net/lote/detalhe/316532", "2031")</f>
      </c>
      <c r="B49" s="4" t="s">
        <f>=HYPERLINK("https://leilaoonline.net/lote/detalhe/316532", "MÁQUINA DE SOLDA MODELO LHE 425")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=HYPERLINK("https://leilaoonline.net/lote/detalhe/316533", "2032")</f>
      </c>
      <c r="B50" s="4" t="s">
        <f>=HYPERLINK("https://leilaoonline.net/lote/detalhe/316533", "MÁQUINA DE SOLDA MODELO PICCOLO")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=HYPERLINK("https://leilaoonline.net/lote/detalhe/316534", "2033")</f>
      </c>
      <c r="B51" s="4" t="s">
        <f>=HYPERLINK("https://leilaoonline.net/lote/detalhe/316534", "LOTE COM RODAS DIVERSAS DE MÁQUINAS E CAMINHÕES")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=HYPERLINK("https://leilaoonline.net/lote/detalhe/316535", "2034")</f>
      </c>
      <c r="B52" s="4" t="s">
        <f>=HYPERLINK("https://leilaoonline.net/lote/detalhe/316535", "TEODOLITO ANTIGO")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=HYPERLINK("https://leilaoonline.net/lote/detalhe/316536", "2035")</f>
      </c>
      <c r="B53" s="4" t="s">
        <f>=HYPERLINK("https://leilaoonline.net/lote/detalhe/316536", "LOTE COM 05 UNIDADES DE TURBINAS; MOTOR DE MERCEDES BENZ - COM AVARIAS")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=HYPERLINK("https://leilaoonline.net/lote/detalhe/316537", "2036")</f>
      </c>
      <c r="B54" s="4" t="s">
        <f>=HYPERLINK("https://leilaoonline.net/lote/detalhe/316537", "LOTE COM DIVERSAS CONEXÕES DE FERRO FUNDIDO E HIDRANTES")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=HYPERLINK("https://leilaoonline.net/lote/detalhe/316538", "2037")</f>
      </c>
      <c r="B55" s="4" t="s">
        <f>=HYPERLINK("https://leilaoonline.net/lote/detalhe/316538", "LOTE COM DIVERSAS CONEXÕES DE PVC")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=HYPERLINK("https://leilaoonline.net/lote/detalhe/316539", "2038")</f>
      </c>
      <c r="B56" s="4" t="s">
        <f>=HYPERLINK("https://leilaoonline.net/lote/detalhe/316539", "LOTE COM 10 UNIDADES DE CANOS DE DIVERSAS MEDIDAS E MODELOS DA PÁ CARREGADEIRA E ESCAVADEIRA")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=HYPERLINK("https://leilaoonline.net/lote/detalhe/316540", "2039")</f>
      </c>
      <c r="B57" s="4" t="s">
        <f>=HYPERLINK("https://leilaoonline.net/lote/detalhe/316540", "CONJUNTO DE BANCADAS DE AUTO ELÉTRICO PARA TESTE DE MOTOR DE PARTIDA E ALTERNADOR")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=HYPERLINK("https://leilaoonline.net/lote/detalhe/316541", "2040")</f>
      </c>
      <c r="B58" s="4" t="s">
        <f>=HYPERLINK("https://leilaoonline.net/lote/detalhe/316541", "LOTE COM 03 UNIDADES DE DENTE DA ESCAVADEIRA 01 DE RETRO ESCAVADEIRA E 01 DE PATROL")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=HYPERLINK("https://leilaoonline.net/lote/detalhe/316542", "2041")</f>
      </c>
      <c r="B59" s="4" t="s">
        <f>=HYPERLINK("https://leilaoonline.net/lote/detalhe/316542", "LOTE COM 12 UNIDADES DE EIXO CARDAN, PONTA DE CARDAN E FLANGE")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=HYPERLINK("https://leilaoonline.net/lote/detalhe/316543", "2042")</f>
      </c>
      <c r="B60" s="4" t="s">
        <f>=HYPERLINK("https://leilaoonline.net/lote/detalhe/316543", "LOTE COM 07 UNIDADES DE EIXOS E VIRABREQUIM DE DIVERSOS MODELOS E 01 UNIDADE DE EIXO COMANDO MOTOR MERCEDES")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=HYPERLINK("https://leilaoonline.net/lote/detalhe/316544", "2043")</f>
      </c>
      <c r="B61" s="4" t="s">
        <f>=HYPERLINK("https://leilaoonline.net/lote/detalhe/316544", "LOTE COM FORMA DE GUIA E SARGETAS PARA MÁQUINA EXTRUSORA")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=HYPERLINK("https://leilaoonline.net/lote/detalhe/316545", "2044")</f>
      </c>
      <c r="B62" s="4" t="s">
        <f>=HYPERLINK("https://leilaoonline.net/lote/detalhe/316545", "LOTE COM 34 UNIDADES DE FILTROS HIDRÁULICOS, FILTROS DIESEL, FILTRO LUBRIFICANTE E FILTRO DE AR")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=HYPERLINK("https://leilaoonline.net/lote/detalhe/316546", "2045")</f>
      </c>
      <c r="B63" s="4" t="s">
        <f>=HYPERLINK("https://leilaoonline.net/lote/detalhe/316546", "LOTE COM 60 UNIDADES LONAS DE FREIOS DIVERSOS MODELO E 09 UNIDADES DE  PATINHO DE FREIO")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=HYPERLINK("https://leilaoonline.net/lote/detalhe/316547", "2046")</f>
      </c>
      <c r="B64" s="4" t="s">
        <f>=HYPERLINK("https://leilaoonline.net/lote/detalhe/316547", "LOTE COM 01 CAIXA DE FILTRO DE AR DO CAMINHÃO VOLVO 360")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=HYPERLINK("https://leilaoonline.net/lote/detalhe/316548", "2047")</f>
      </c>
      <c r="B65" s="4" t="s">
        <f>=HYPERLINK("https://leilaoonline.net/lote/detalhe/316548", "LOTE COM DIVERSOS TAMANHOS DE MANGUEIRAS E CANOS")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=HYPERLINK("https://leilaoonline.net/lote/detalhe/316549", "2049")</f>
      </c>
      <c r="B66" s="4" t="s">
        <f>=HYPERLINK("https://leilaoonline.net/lote/detalhe/316549", "REGISTRO DE ÁGUA PARA REDE")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=HYPERLINK("https://leilaoonline.net/lote/detalhe/316550", "2050")</f>
      </c>
      <c r="B67" s="4" t="s">
        <f>=HYPERLINK("https://leilaoonline.net/lote/detalhe/316550", "LOTE COM 4 ÁRMARIOS DE AÇO PARA ARQUIVO")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=HYPERLINK("https://leilaoonline.net/lote/detalhe/316551", "2051")</f>
      </c>
      <c r="B68" s="4" t="s">
        <f>=HYPERLINK("https://leilaoonline.net/lote/detalhe/316551", "LOTE COM DIVERSOS MODELOS E MEDIDAS DE CABOS DE AÇO")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=HYPERLINK("https://leilaoonline.net/lote/detalhe/316552", "2052")</f>
      </c>
      <c r="B69" s="4" t="s">
        <f>=HYPERLINK("https://leilaoonline.net/lote/detalhe/316552", "LOTE COM MATERIAIS E PEÇAS DIVERSAS")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=HYPERLINK("https://leilaoonline.net/lote/detalhe/316553", "2053")</f>
      </c>
      <c r="B70" s="4" t="s">
        <f>=HYPERLINK("https://leilaoonline.net/lote/detalhe/316553", "SUCATA DE EQUIPAMENTO ELETRÔNICO")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=HYPERLINK("https://leilaoonline.net/lote/detalhe/316554", "2054")</f>
      </c>
      <c r="B71" s="4" t="s">
        <f>=HYPERLINK("https://leilaoonline.net/lote/detalhe/316554", "LOTE COM SUPORTE PARA EXTINTORES")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=HYPERLINK("https://leilaoonline.net/lote/detalhe/316555", "2055")</f>
      </c>
      <c r="B72" s="4" t="s">
        <f>=HYPERLINK("https://leilaoonline.net/lote/detalhe/316555", "LOTE COM BELICHES DE FERRO PARA ALOJAMENTO")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=HYPERLINK("https://leilaoonline.net/lote/detalhe/316556", "2056")</f>
      </c>
      <c r="B73" s="4" t="s">
        <f>=HYPERLINK("https://leilaoonline.net/lote/detalhe/316556", "LOTE COM 05 UNIDADES DE CAIXA DE FERRAMENTAS - USADAS")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=HYPERLINK("https://leilaoonline.net/lote/detalhe/316557", "2057")</f>
      </c>
      <c r="B74" s="4" t="s">
        <f>=HYPERLINK("https://leilaoonline.net/lote/detalhe/316557", " LOTE COM 03 DIFERENCIAIS THINKING - COMPLETO")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=HYPERLINK("https://leilaoonline.net/lote/detalhe/316558", "2058")</f>
      </c>
      <c r="B75" s="4" t="s">
        <f>=HYPERLINK("https://leilaoonline.net/lote/detalhe/316558", "LOTE COM 01 DIFERENCIAL THINKING - PARCIAL")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=HYPERLINK("https://leilaoonline.net/lote/detalhe/316559", "2059")</f>
      </c>
      <c r="B76" s="4" t="s">
        <f>=HYPERLINK("https://leilaoonline.net/lote/detalhe/316559", "CARCAÇA DE DIFERENCIAL THIKING")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=HYPERLINK("https://leilaoonline.net/lote/detalhe/316560", "2060")</f>
      </c>
      <c r="B77" s="4" t="s">
        <f>=HYPERLINK("https://leilaoonline.net/lote/detalhe/316560", " DIFERENCIAL ROCKWELL; CAMINHÃO 3/4 - COMPLETO")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2.500,00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=HYPERLINK("https://leilaoonline.net/lote/detalhe/316561", "2061")</f>
      </c>
      <c r="B78" s="4" t="s">
        <f>=HYPERLINK("https://leilaoonline.net/lote/detalhe/316561", "DIFERENCIAL ROCKWELL; CAMINHÃO 3/4; MODELO RS 220 - PARCIAL")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=HYPERLINK("https://leilaoonline.net/lote/detalhe/316562", "2062")</f>
      </c>
      <c r="B79" s="4" t="s">
        <f>=HYPERLINK("https://leilaoonline.net/lote/detalhe/316562", "KIT DE PROTEÇÃO DA ESCAVADEIRA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=HYPERLINK("https://leilaoonline.net/lote/detalhe/316563", "2063")</f>
      </c>
      <c r="B80" s="4" t="s">
        <f>=HYPERLINK("https://leilaoonline.net/lote/detalhe/316563", "PARALAMA TRASEIRO DO LADO ESQUERDO - SCANIA HS 111")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=HYPERLINK("https://leilaoonline.net/lote/detalhe/316564", "2064")</f>
      </c>
      <c r="B81" s="4" t="s">
        <f>=HYPERLINK("https://leilaoonline.net/lote/detalhe/316564", "CAPOTA DE FIBRA DE VIDRO COM 03 PORTAS; COR BRANCO - SAVEIRO GIV")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=HYPERLINK("https://leilaoonline.net/lote/detalhe/316565", "2065")</f>
      </c>
      <c r="B82" s="4" t="s">
        <f>=HYPERLINK("https://leilaoonline.net/lote/detalhe/316565", "PEÇAS DE CHEVROLET - INFORMAÇÕES NO "DESCRITIVO DE ITENS" ABAIXO")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=HYPERLINK("https://leilaoonline.net/lote/detalhe/316566", "2066")</f>
      </c>
      <c r="B83" s="4" t="s">
        <f>=HYPERLINK("https://leilaoonline.net/lote/detalhe/316566", "PEÇAS DE VOLVO VM 260 - INFORMAÇÕES NO "DESCRITIVO DE ITENS" ABAIXO")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=HYPERLINK("https://leilaoonline.net/lote/detalhe/316567", "2067")</f>
      </c>
      <c r="B84" s="4" t="s">
        <f>=HYPERLINK("https://leilaoonline.net/lote/detalhe/316567", " PEÇAS DE FORD DE F600; F11000; 3040 - INFORMAÇÕES NO "DESCRITIVO DE ITENS" ABAIXO")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=HYPERLINK("https://leilaoonline.net/lote/detalhe/316568", "2068")</f>
      </c>
      <c r="B85" s="4" t="s">
        <f>=HYPERLINK("https://leilaoonline.net/lote/detalhe/316568", " PEÇAS DE MERCEDES 1313 - INFORMAÇÕES NO "DESCRITIVO DE ITENS" ABAIXO")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6.500,00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=HYPERLINK("https://leilaoonline.net/lote/detalhe/316569", "2069")</f>
      </c>
      <c r="B86" s="4" t="s">
        <f>=HYPERLINK("https://leilaoonline.net/lote/detalhe/316569", "PEÇAS DE MERCEDES 608 - INFORMAÇÕES NO "DESCRITIVO DE ITENS" ABAIXO")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5.500,00</t>
        </is>
      </c>
      <c r="F8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2026-05-22T20:13:40.00Z</dcterms:created>
  <dc:creator>Tellks Tecnologia</dc:creator>
  <cp:revision>0</cp:revision>
</cp:coreProperties>
</file>