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EQUIPAMENTOS, PRATELEIRAS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22/01/2026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=HYPERLINK("https://leilaoonline.net/lote/detalhe/314854", "002")</f>
      </c>
      <c r="B11" s="4" t="s">
        <f>=HYPERLINK("https://leilaoonline.net/lote/detalhe/314854", "CALDERIA AALBORG  ANO 2007 - 2000KG/H")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=HYPERLINK("https://leilaoonline.net/lote/detalhe/314857", "003")</f>
      </c>
      <c r="B12" s="4" t="s">
        <f>=HYPERLINK("https://leilaoonline.net/lote/detalhe/314857", "APROX. 60 PÇS.  - PERNEIRAS E MANGOTES EM RASPA DE COURO")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380,00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=HYPERLINK("https://leilaoonline.net/lote/detalhe/314750", "004")</f>
      </c>
      <c r="B13" s="4" t="s">
        <f>=HYPERLINK("https://leilaoonline.net/lote/detalhe/314750", " Cortina de ar. Comprimento 1 metro , 4 peças modelo 3010")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=HYPERLINK("https://leilaoonline.net/lote/detalhe/316448", "005")</f>
      </c>
      <c r="B14" s="4" t="s">
        <f>=HYPERLINK("https://leilaoonline.net/lote/detalhe/316448", "04 UN.  PNEUS REMOLD 175/65-R14  ( SEM USO) ( N0 ESTADO)")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=HYPERLINK("https://leilaoonline.net/lote/detalhe/314749", "006")</f>
      </c>
      <c r="B15" s="4" t="s">
        <f>=HYPERLINK("https://leilaoonline.net/lote/detalhe/314749", " Pistão hidráulico. Diâmetro do eixo 50mm x diâmetro da camisa 110 mm x comprimento 1420 mm")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=HYPERLINK("https://leilaoonline.net/lote/detalhe/314803", "007")</f>
      </c>
      <c r="B16" s="4" t="s">
        <f>=HYPERLINK("https://leilaoonline.net/lote/detalhe/314803", " Inversor Danfos. 60 HP. 480 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=HYPERLINK("https://leilaoonline.net/lote/detalhe/314858", "008")</f>
      </c>
      <c r="B17" s="4" t="s">
        <f>=HYPERLINK("https://leilaoonline.net/lote/detalhe/314858", "01 UN. BALANCEADOR DINÂMICO/MEDIDOR DE VIBRAÇÃO")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=HYPERLINK("https://leilaoonline.net/lote/detalhe/314859", "009")</f>
      </c>
      <c r="B18" s="4" t="s">
        <f>=HYPERLINK("https://leilaoonline.net/lote/detalhe/314859", "MAQUINA DE COSTURA - SINGER")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380,00</t>
        </is>
      </c>
      <c r="F18" s="4" t="inlineStr">
        <is>
          <t>20.00</t>
        </is>
      </c>
    </row>
    <row collapsed="false" customFormat="false" customHeight="false" hidden="false" ht="12.1" outlineLevel="0" r="19">
      <c r="A19" s="5" t="s">
        <f>=HYPERLINK("https://leilaoonline.net/lote/detalhe/316449", "010")</f>
      </c>
      <c r="B19" s="4" t="s">
        <f>=HYPERLINK("https://leilaoonline.net/lote/detalhe/316449", "APROX. 110 PÇS. - TAMBORES COM TAMPA REMOVÍVEL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=HYPERLINK("https://leilaoonline.net/lote/detalhe/314863", "011")</f>
      </c>
      <c r="B20" s="4" t="s">
        <f>=HYPERLINK("https://leilaoonline.net/lote/detalhe/314863", "Bomba de Silicone Monocomponente Graco")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=HYPERLINK("https://leilaoonline.net/lote/detalhe/314855", "012")</f>
      </c>
      <c r="B21" s="4" t="s">
        <f>=HYPERLINK("https://leilaoonline.net/lote/detalhe/314855", "TRIPÉ ROBUSTO/ESTAVEL")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850,00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=HYPERLINK("https://leilaoonline.net/lote/detalhe/314864", "013")</f>
      </c>
      <c r="B22" s="4" t="s">
        <f>=HYPERLINK("https://leilaoonline.net/lote/detalhe/314864", " Entestadeira TEKNA TK626 ( precisa manutenção ( no estado)")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=HYPERLINK("https://leilaoonline.net/lote/detalhe/314856", "014")</f>
      </c>
      <c r="B23" s="4" t="s">
        <f>=HYPERLINK("https://leilaoonline.net/lote/detalhe/314856", "[ LANCES POR QUILO ] Aprox. 4.000 kg de vários perfis em aço carbono (tubos, perfis, etc)")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1,80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=HYPERLINK("https://leilaoonline.net/lote/detalhe/314813", "015")</f>
      </c>
      <c r="B24" s="4" t="s">
        <f>=HYPERLINK("https://leilaoonline.net/lote/detalhe/314813", "[ LANCES POR QUILO ] Aprox. 8.000 kg de vários perfis em aço carbono (tubos, perfis,  etc)")</f>
      </c>
      <c r="C24" s="4" t="inlineStr">
        <is>
          <t>Vendido</t>
        </is>
      </c>
      <c r="D24" s="4" t="inlineStr">
        <is>
          <t>2</t>
        </is>
      </c>
      <c r="E24" s="5" t="inlineStr">
        <is>
          <t>14.400,00</t>
        </is>
      </c>
      <c r="F24" s="4" t="inlineStr">
        <is>
          <t>0.10</t>
        </is>
      </c>
    </row>
    <row collapsed="false" customFormat="false" customHeight="false" hidden="false" ht="12.1" outlineLevel="0" r="25">
      <c r="A25" s="5" t="s">
        <f>=HYPERLINK("https://leilaoonline.net/lote/detalhe/314860", "016")</f>
      </c>
      <c r="B25" s="4" t="s">
        <f>=HYPERLINK("https://leilaoonline.net/lote/detalhe/314860", "MAQUINA DE COSTURA - SINGER")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280,00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=HYPERLINK("https://leilaoonline.net/lote/detalhe/314865", "017")</f>
      </c>
      <c r="B26" s="4" t="s">
        <f>=HYPERLINK("https://leilaoonline.net/lote/detalhe/314865", "Máquina de cravar cantos TEKNA TK 262 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=HYPERLINK("https://leilaoonline.net/lote/detalhe/314861", "019")</f>
      </c>
      <c r="B27" s="4" t="s">
        <f>=HYPERLINK("https://leilaoonline.net/lote/detalhe/314861", "FLIP CHART CAVALETE EM MADEIRA")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80,00</t>
        </is>
      </c>
      <c r="F27" s="4" t="inlineStr">
        <is>
          <t>10.00</t>
        </is>
      </c>
    </row>
    <row collapsed="false" customFormat="false" customHeight="false" hidden="false" ht="12.1" outlineLevel="0" r="28">
      <c r="A28" s="5" t="s">
        <f>=HYPERLINK("https://leilaoonline.net/lote/detalhe/314862", "020")</f>
      </c>
      <c r="B28" s="4" t="s">
        <f>=HYPERLINK("https://leilaoonline.net/lote/detalhe/314862", "01 UN. DETECTOR DE GÁS MOD. MAX XT II")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=HYPERLINK("https://leilaoonline.net/lote/detalhe/314751", "021")</f>
      </c>
      <c r="B29" s="4" t="s">
        <f>=HYPERLINK("https://leilaoonline.net/lote/detalhe/314751", " Vários pistões e unidades pneumáticas.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=HYPERLINK("https://leilaoonline.net/lote/detalhe/314866", "022")</f>
      </c>
      <c r="B30" s="4" t="s">
        <f>=HYPERLINK("https://leilaoonline.net/lote/detalhe/314866", "Máquina usinagem de dobradiça TEKNA TK480 1,5 hp")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2.200,00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=HYPERLINK("https://leilaoonline.net/lote/detalhe/314853", "023")</f>
      </c>
      <c r="B31" s="4" t="s">
        <f>=HYPERLINK("https://leilaoonline.net/lote/detalhe/314853", " Motor Weg 15 CV 3525 rpm. Sem uso.")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=HYPERLINK("https://leilaoonline.net/lote/detalhe/314849", "024")</f>
      </c>
      <c r="B32" s="4" t="s">
        <f>=HYPERLINK("https://leilaoonline.net/lote/detalhe/314849", " Exaustor diâmetro de saída com 16 cm acoplado com motor de 7.5 CV. 3530 rpm ( marca VOGES).")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=HYPERLINK("https://leilaoonline.net/lote/detalhe/314752", "025")</f>
      </c>
      <c r="B33" s="4" t="s">
        <f>=HYPERLINK("https://leilaoonline.net/lote/detalhe/314752", " Calandra para perfis de chapa")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=HYPERLINK("https://leilaoonline.net/lote/detalhe/314867", "026")</f>
      </c>
      <c r="B34" s="4" t="s">
        <f>=HYPERLINK("https://leilaoonline.net/lote/detalhe/314867", "Alta Coop Gamma -  função de cravar canto")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=HYPERLINK("https://leilaoonline.net/lote/detalhe/314869", "027")</f>
      </c>
      <c r="B35" s="4" t="s">
        <f>=HYPERLINK("https://leilaoonline.net/lote/detalhe/314869", "PALETEIRA ELÉTRICA CAPACIDADE 1.800KG/ SEM CARREGADOR/COM BATERIA - NO ESTADO")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6.500,00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=HYPERLINK("https://leilaoonline.net/lote/detalhe/314870", "028")</f>
      </c>
      <c r="B36" s="4" t="s">
        <f>=HYPERLINK("https://leilaoonline.net/lote/detalhe/314870", "PALETEIRA ELÉTRICA CAPACIDADE 3.000KG/ SEM CARREGADOR/COM BATERIA - NO ESTADO")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=HYPERLINK("https://leilaoonline.net/lote/detalhe/314871", "029")</f>
      </c>
      <c r="B37" s="4" t="s">
        <f>=HYPERLINK("https://leilaoonline.net/lote/detalhe/314871", "LAVADORA DE PISO INDUSTRIAL PLATINUM MODELO LST51-B - NO ESTADO")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=HYPERLINK("https://leilaoonline.net/lote/detalhe/314757", "030")</f>
      </c>
      <c r="B38" s="4" t="s">
        <f>=HYPERLINK("https://leilaoonline.net/lote/detalhe/314757", "1 Bebedouro marca Brastemp")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=HYPERLINK("https://leilaoonline.net/lote/detalhe/314753", "031")</f>
      </c>
      <c r="B39" s="4" t="s">
        <f>=HYPERLINK("https://leilaoonline.net/lote/detalhe/314753", " 02 un. ( aprox.80 kgs) radiadores de uso em motores de geradores")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=HYPERLINK("https://leilaoonline.net/lote/detalhe/314760", "032")</f>
      </c>
      <c r="B40" s="4" t="s">
        <f>=HYPERLINK("https://leilaoonline.net/lote/detalhe/314760", "3 un. carrinhos tipo cesto  - azuis com 80 cm de altura x 0,50 cm largura x 0,95 cm de comprimento")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=HYPERLINK("https://leilaoonline.net/lote/detalhe/314754", "033")</f>
      </c>
      <c r="B41" s="4" t="s">
        <f>=HYPERLINK("https://leilaoonline.net/lote/detalhe/314754", "01 Carrinho para transportar cilindro único")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=HYPERLINK("https://leilaoonline.net/lote/detalhe/314821", "034")</f>
      </c>
      <c r="B42" s="4" t="s">
        <f>=HYPERLINK("https://leilaoonline.net/lote/detalhe/314821", "5 un. carrinhos   galvanizados com 3 plataformas na dimensão de 1,10 cm altura x 1,00 cm de comp x 0,60 cm largura.")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=HYPERLINK("https://leilaoonline.net/lote/detalhe/314763", "035")</f>
      </c>
      <c r="B43" s="4" t="s">
        <f>=HYPERLINK("https://leilaoonline.net/lote/detalhe/314763", " Caldeirão a gás 200 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=HYPERLINK("https://leilaoonline.net/lote/detalhe/314759", "036")</f>
      </c>
      <c r="B44" s="4" t="s">
        <f>=HYPERLINK("https://leilaoonline.net/lote/detalhe/314759", " Caldeirão a gás 200 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=HYPERLINK("https://leilaoonline.net/lote/detalhe/314872", "037")</f>
      </c>
      <c r="B45" s="4" t="s">
        <f>=HYPERLINK("https://leilaoonline.net/lote/detalhe/314872", "LAVADORA E SECADORA DE PISO MARCA TENNANT - NO ESTADO")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=HYPERLINK("https://leilaoonline.net/lote/detalhe/314755", "038")</f>
      </c>
      <c r="B46" s="4" t="s">
        <f>=HYPERLINK("https://leilaoonline.net/lote/detalhe/314755", " Esteira estrutura em alumínio largura 0,80 m x 3.5 m comprimento com motor para acionamento.")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=HYPERLINK("https://leilaoonline.net/lote/detalhe/314820", "039")</f>
      </c>
      <c r="B47" s="4" t="s">
        <f>=HYPERLINK("https://leilaoonline.net/lote/detalhe/314820", "01 Carrinho feito em aço carbono para trabalhar com cilindros")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=HYPERLINK("https://leilaoonline.net/lote/detalhe/314822", "041")</f>
      </c>
      <c r="B48" s="4" t="s">
        <f>=HYPERLINK("https://leilaoonline.net/lote/detalhe/314822", "01 Carrinho para transportar cilindro ( feito em aço inox)")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=HYPERLINK("https://leilaoonline.net/lote/detalhe/314823", "042")</f>
      </c>
      <c r="B49" s="4" t="s">
        <f>=HYPERLINK("https://leilaoonline.net/lote/detalhe/314823", "01 Carrinho  para transportar somente 1 cilindro")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=HYPERLINK("https://leilaoonline.net/lote/detalhe/314824", "043")</f>
      </c>
      <c r="B50" s="4" t="s">
        <f>=HYPERLINK("https://leilaoonline.net/lote/detalhe/314824", "01 Carrinho para transportar cilindro ( feito em aço inox)")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220,00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=HYPERLINK("https://leilaoonline.net/lote/detalhe/314832", "044")</f>
      </c>
      <c r="B51" s="4" t="s">
        <f>=HYPERLINK("https://leilaoonline.net/lote/detalhe/314832", " 1 Bebedouro marca IBBL")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=HYPERLINK("https://leilaoonline.net/lote/detalhe/314758", "052")</f>
      </c>
      <c r="B52" s="4" t="s">
        <f>=HYPERLINK("https://leilaoonline.net/lote/detalhe/314758", " Fritadeira elétrica")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=HYPERLINK("https://leilaoonline.net/lote/detalhe/314756", "056")</f>
      </c>
      <c r="B53" s="4" t="s">
        <f>=HYPERLINK("https://leilaoonline.net/lote/detalhe/314756", " Fogão industrial 4 bocas")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=HYPERLINK("https://leilaoonline.net/lote/detalhe/314762", "062")</f>
      </c>
      <c r="B54" s="4" t="s">
        <f>=HYPERLINK("https://leilaoonline.net/lote/detalhe/314762", " Mesa para lavagem de pecas em aço inoxidável dimensões 1,00 x 1,00 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=HYPERLINK("https://leilaoonline.net/lote/detalhe/314761", "065")</f>
      </c>
      <c r="B55" s="4" t="s">
        <f>=HYPERLINK("https://leilaoonline.net/lote/detalhe/314761", " 04 un. frezers – 2 horizontais e 2 verticais")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=HYPERLINK("https://leilaoonline.net/lote/detalhe/314764", "072")</f>
      </c>
      <c r="B56" s="4" t="s">
        <f>=HYPERLINK("https://leilaoonline.net/lote/detalhe/314764", "8 pçs. Pallet de contenção para 4 tambores")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=HYPERLINK("https://leilaoonline.net/lote/detalhe/314765", "088")</f>
      </c>
      <c r="B57" s="4" t="s">
        <f>=HYPERLINK("https://leilaoonline.net/lote/detalhe/314765", " Abraçadeira em aço Inox e 8 válvulas em aço inox")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=HYPERLINK("https://leilaoonline.net/lote/detalhe/314766", "093")</f>
      </c>
      <c r="B58" s="4" t="s">
        <f>=HYPERLINK("https://leilaoonline.net/lote/detalhe/314766", " 02 un. Armário medidas 1.45 largura x 2 m de altura x 52 cm profundidade. sendo com 24 gavetas dimensões largura 45 cm x 50 cm profundidade e 20 cm profundidade")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=HYPERLINK("https://leilaoonline.net/lote/detalhe/314767", "099")</f>
      </c>
      <c r="B59" s="4" t="s">
        <f>=HYPERLINK("https://leilaoonline.net/lote/detalhe/314767", "01 un. Escadas em alumínio altura 3.2 m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1.900,00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=HYPERLINK("https://leilaoonline.net/lote/detalhe/314768", "113")</f>
      </c>
      <c r="B60" s="4" t="s">
        <f>=HYPERLINK("https://leilaoonline.net/lote/detalhe/314768", " Portão em ferro altura 2.7 mt x 2.9 largura com uma porta social peso estimado 200 kgs")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=HYPERLINK("https://leilaoonline.net/lote/detalhe/314772", "115")</f>
      </c>
      <c r="B61" s="4" t="s">
        <f>=HYPERLINK("https://leilaoonline.net/lote/detalhe/314772", " 1 Prateleira em aco carbono, ( reforcada) dimensoes altura 1.60 mts x 3.2 mts x 50 cmts")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=HYPERLINK("https://leilaoonline.net/lote/detalhe/314769", "117")</f>
      </c>
      <c r="B62" s="4" t="s">
        <f>=HYPERLINK("https://leilaoonline.net/lote/detalhe/314769", " Amplificador Servo drive marca Fanuc")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=HYPERLINK("https://leilaoonline.net/lote/detalhe/314773", "120")</f>
      </c>
      <c r="B63" s="4" t="s">
        <f>=HYPERLINK("https://leilaoonline.net/lote/detalhe/314773", " 02 unidades Maquinas seladoras para embalagens plásticas")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290,00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=HYPERLINK("https://leilaoonline.net/lote/detalhe/314771", "128")</f>
      </c>
      <c r="B64" s="4" t="s">
        <f>=HYPERLINK("https://leilaoonline.net/lote/detalhe/314771", " Braco articulado com pe direito de poste de 3 mts diametro 30cmts")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1.300,00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=HYPERLINK("https://leilaoonline.net/lote/detalhe/314770", "129")</f>
      </c>
      <c r="B65" s="4" t="s">
        <f>=HYPERLINK("https://leilaoonline.net/lote/detalhe/314770", " 2 Portões largura 3 mts x altura 1.8 mts...armação em tubo quadrado e tela galvanizada")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=HYPERLINK("https://leilaoonline.net/lote/detalhe/314850", "131")</f>
      </c>
      <c r="B66" s="4" t="s">
        <f>=HYPERLINK("https://leilaoonline.net/lote/detalhe/314850", " Carrinho para oxigênio ou afins")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=HYPERLINK("https://leilaoonline.net/lote/detalhe/314774", "132")</f>
      </c>
      <c r="B67" s="4" t="s">
        <f>=HYPERLINK("https://leilaoonline.net/lote/detalhe/314774", "08 unidades Corrimão de inox tubular comprimento aprox. 3 mts")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1.900,00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=HYPERLINK("https://leilaoonline.net/lote/detalhe/314825", "134")</f>
      </c>
      <c r="B68" s="4" t="s">
        <f>=HYPERLINK("https://leilaoonline.net/lote/detalhe/314825", " Portao de ferro dimensao: comprimento 2.1x altura 2.1 mts com dois rodízios peso")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=HYPERLINK("https://leilaoonline.net/lote/detalhe/314819", "136")</f>
      </c>
      <c r="B69" s="4" t="s">
        <f>=HYPERLINK("https://leilaoonline.net/lote/detalhe/314819", "01 unidade hidráulica Reservatorio 40 x 35 x 50 cmts aproximado")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=HYPERLINK("https://leilaoonline.net/lote/detalhe/314826", "137")</f>
      </c>
      <c r="B70" s="4" t="s">
        <f>=HYPERLINK("https://leilaoonline.net/lote/detalhe/314826", "INVERSOR DE FREQUENCIA WEG  CFW 700  22v")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=HYPERLINK("https://leilaoonline.net/lote/detalhe/314775", "138")</f>
      </c>
      <c r="B71" s="4" t="s">
        <f>=HYPERLINK("https://leilaoonline.net/lote/detalhe/314775", "EMBUTIDORA METALOGRAFICA")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=HYPERLINK("https://leilaoonline.net/lote/detalhe/314776", "139")</f>
      </c>
      <c r="B72" s="4" t="s">
        <f>=HYPERLINK("https://leilaoonline.net/lote/detalhe/314776", "EMGATE")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=HYPERLINK("https://leilaoonline.net/lote/detalhe/314844", "140")</f>
      </c>
      <c r="B73" s="4" t="s">
        <f>=HYPERLINK("https://leilaoonline.net/lote/detalhe/314844", "06 PAINÉIS DIVERSOS E INVERSOR DE FREQUENCIA WEG  CFW 700  22v")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2.300,00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=HYPERLINK("https://leilaoonline.net/lote/detalhe/314777", "142")</f>
      </c>
      <c r="B74" s="4" t="s">
        <f>=HYPERLINK("https://leilaoonline.net/lote/detalhe/314777", "ESCADA DE FERRO DE ALUMÍNIO ALTURA 1,2 MTS X  ,070 LARGURA")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=HYPERLINK("https://leilaoonline.net/lote/detalhe/314779", "147")</f>
      </c>
      <c r="B75" s="4" t="s">
        <f>=HYPERLINK("https://leilaoonline.net/lote/detalhe/314779", " CARRINHO PORTA FERRAMENTAS COM RODIZIOS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=HYPERLINK("https://leilaoonline.net/lote/detalhe/314780", "148")</f>
      </c>
      <c r="B76" s="4" t="s">
        <f>=HYPERLINK("https://leilaoonline.net/lote/detalhe/314780", " 02 UN. MANCAIS")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=HYPERLINK("https://leilaoonline.net/lote/detalhe/314778", "149")</f>
      </c>
      <c r="B77" s="4" t="s">
        <f>=HYPERLINK("https://leilaoonline.net/lote/detalhe/314778", " MESA EM AÇO CARBONO DIMENSÕES 1.7MTS X 0,70MTS COM GAVETA")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=HYPERLINK("https://leilaoonline.net/lote/detalhe/314851", "150")</f>
      </c>
      <c r="B78" s="4" t="s">
        <f>=HYPERLINK("https://leilaoonline.net/lote/detalhe/314851", " 02 UN GRIFOS NUMERO 18 E 24 - GEDORE")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=HYPERLINK("https://leilaoonline.net/lote/detalhe/314781", "153")</f>
      </c>
      <c r="B79" s="4" t="s">
        <f>=HYPERLINK("https://leilaoonline.net/lote/detalhe/314781", "CARRINHO SUPORTE PARA COLETA DE LIXO")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=HYPERLINK("https://leilaoonline.net/lote/detalhe/314845", "155")</f>
      </c>
      <c r="B80" s="4" t="s">
        <f>=HYPERLINK("https://leilaoonline.net/lote/detalhe/314845", "10 PRATELEIRAS  - 2,60 ALT   - 7 BANDEJAS 33X80")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1.900,00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=HYPERLINK("https://leilaoonline.net/lote/detalhe/314846", "156")</f>
      </c>
      <c r="B81" s="4" t="s">
        <f>=HYPERLINK("https://leilaoonline.net/lote/detalhe/314846", " 05 PRATELEIRAS   - 2,35 ALT   - 5 BANDEJAS 45X92")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=HYPERLINK("https://leilaoonline.net/lote/detalhe/314785", "159")</f>
      </c>
      <c r="B82" s="4" t="s">
        <f>=HYPERLINK("https://leilaoonline.net/lote/detalhe/314785", " ESCADA DE FERRO COM PLATAFORMA - ALTURA 1,1 MTS X 80 CMTS DE LARGURA - 6 DEGRAUS")</f>
      </c>
      <c r="C82" s="4" t="inlineStr">
        <is>
          <t>Vendido</t>
        </is>
      </c>
      <c r="D82" s="4" t="inlineStr">
        <is>
          <t>1</t>
        </is>
      </c>
      <c r="E82" s="5" t="inlineStr">
        <is>
          <t>650,00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=HYPERLINK("https://leilaoonline.net/lote/detalhe/314793", "161")</f>
      </c>
      <c r="B83" s="4" t="s">
        <f>=HYPERLINK("https://leilaoonline.net/lote/detalhe/314793", " 2 MESAS EM FERRO/INOX DIMENSÃOES 90CM X 1,5 MTS.")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=HYPERLINK("https://leilaoonline.net/lote/detalhe/314782", "162")</f>
      </c>
      <c r="B84" s="4" t="s">
        <f>=HYPERLINK("https://leilaoonline.net/lote/detalhe/314782", " APROX. 20 UN. MANÔMETROS EM AÇO INOX")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=HYPERLINK("https://leilaoonline.net/lote/detalhe/314786", "165")</f>
      </c>
      <c r="B85" s="4" t="s">
        <f>=HYPERLINK("https://leilaoonline.net/lote/detalhe/314786", " 03 mesas em madeira maciça com revestimento de chapa de aço ( dimensões Aprox 1 MT x 2.5 Mts)")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=HYPERLINK("https://leilaoonline.net/lote/detalhe/314792", "167")</f>
      </c>
      <c r="B86" s="4" t="s">
        <f>=HYPERLINK("https://leilaoonline.net/lote/detalhe/314792", " Mesa com esmeril com motor Weg sendo a mesa com 60 x 70 cmts")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=HYPERLINK("https://leilaoonline.net/lote/detalhe/314789", "170")</f>
      </c>
      <c r="B87" s="4" t="s">
        <f>=HYPERLINK("https://leilaoonline.net/lote/detalhe/314789", " 03 UN TAMBORES PARA RODA M/BEZ - 10 FUROS")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=HYPERLINK("https://leilaoonline.net/lote/detalhe/314783", "171")</f>
      </c>
      <c r="B88" s="4" t="s">
        <f>=HYPERLINK("https://leilaoonline.net/lote/detalhe/314783", " 02 TESOURAS  PARA CORTAR CHAPA")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450,00</t>
        </is>
      </c>
      <c r="F88" s="4" t="inlineStr">
        <is>
          <t>30.00</t>
        </is>
      </c>
    </row>
    <row collapsed="false" customFormat="false" customHeight="false" hidden="false" ht="12.1" outlineLevel="0" r="89">
      <c r="A89" s="5" t="s">
        <f>=HYPERLINK("https://leilaoonline.net/lote/detalhe/314797", "177")</f>
      </c>
      <c r="B89" s="4" t="s">
        <f>=HYPERLINK("https://leilaoonline.net/lote/detalhe/314797", " 5 paletes de contenção dimensões dimensões internas 1.25 x 1.25 mts")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=HYPERLINK("https://leilaoonline.net/lote/detalhe/314796", "180")</f>
      </c>
      <c r="B90" s="4" t="s">
        <f>=HYPERLINK("https://leilaoonline.net/lote/detalhe/314796", "01 UN. Exaustor de névoa marca Dellbro modelo 595")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=HYPERLINK("https://leilaoonline.net/lote/detalhe/314847", "181")</f>
      </c>
      <c r="B91" s="4" t="s">
        <f>=HYPERLINK("https://leilaoonline.net/lote/detalhe/314847", "01 UN. Exaustor de névoa marca Dellbro modelo 595")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=HYPERLINK("https://leilaoonline.net/lote/detalhe/314848", "182")</f>
      </c>
      <c r="B92" s="4" t="s">
        <f>=HYPERLINK("https://leilaoonline.net/lote/detalhe/314848", "01 UN. Exaustor de névoa marca Dellbro modelo 595")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=HYPERLINK("https://leilaoonline.net/lote/detalhe/314790", "183")</f>
      </c>
      <c r="B93" s="4" t="s">
        <f>=HYPERLINK("https://leilaoonline.net/lote/detalhe/314790", " Cavalete com roldana superior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=HYPERLINK("https://leilaoonline.net/lote/detalhe/314795", "184")</f>
      </c>
      <c r="B94" s="4" t="s">
        <f>=HYPERLINK("https://leilaoonline.net/lote/detalhe/314795", " Aprox. 300 kg Material para desmonte ( garimpo)")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=HYPERLINK("https://leilaoonline.net/lote/detalhe/314788", "187")</f>
      </c>
      <c r="B95" s="4" t="s">
        <f>=HYPERLINK("https://leilaoonline.net/lote/detalhe/314788", " Exaustor diâmetro interno 70 cmts c motor de 1.5 CV")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400,00</t>
        </is>
      </c>
      <c r="F95" s="4" t="inlineStr">
        <is>
          <t>30.00</t>
        </is>
      </c>
    </row>
    <row collapsed="false" customFormat="false" customHeight="false" hidden="false" ht="12.1" outlineLevel="0" r="96">
      <c r="A96" s="5" t="s">
        <f>=HYPERLINK("https://leilaoonline.net/lote/detalhe/314842", "189")</f>
      </c>
      <c r="B96" s="4" t="s">
        <f>=HYPERLINK("https://leilaoonline.net/lote/detalhe/314842", " 2 bancadas de ferro , sendo 1 com dimensões: 0,90 cmts x 1,20 mts e outra 1.2 MT x 0,60 cmts sendo esta com chapa de 7 mmm toda reforçada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=HYPERLINK("https://leilaoonline.net/lote/detalhe/314841", "191")</f>
      </c>
      <c r="B97" s="4" t="s">
        <f>=HYPERLINK("https://leilaoonline.net/lote/detalhe/314841", " 2 armários com 36 gavetas cada um ( altura 1.9 x largura de 0,90 x 0,45 mts 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=HYPERLINK("https://leilaoonline.net/lote/detalhe/314784", "192")</f>
      </c>
      <c r="B98" s="4" t="s">
        <f>=HYPERLINK("https://leilaoonline.net/lote/detalhe/314784", " 9 prateleiras sendo : 1 ( 0,90 x 0,30 x 2,0 mts altura) 1 ( 0,90 x 0,60 x 1,60 mts altura ) , 2 com 0,90x 0,60 x 1.6 mts de altura- , 1 com 0,90 x 0,60 x 2,0 mts de altura , 2 com 0,60 x 0,90 x 1,30 mts de altura , 2 com 0,50 x 1 ,0 x 2,0 mts de altura . 3 arquivos de aço com 3 gaveta , 30 cadeiras")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=HYPERLINK("https://leilaoonline.net/lote/detalhe/314794", "196")</f>
      </c>
      <c r="B99" s="4" t="s">
        <f>=HYPERLINK("https://leilaoonline.net/lote/detalhe/314794", " Prensinha hidráulica manual , sendo que acompanha uma mesa de aço")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700,00</t>
        </is>
      </c>
      <c r="F99" s="4" t="inlineStr">
        <is>
          <t>30.00</t>
        </is>
      </c>
    </row>
    <row collapsed="false" customFormat="false" customHeight="false" hidden="false" ht="12.1" outlineLevel="0" r="100">
      <c r="A100" s="5" t="s">
        <f>=HYPERLINK("https://leilaoonline.net/lote/detalhe/314791", "197")</f>
      </c>
      <c r="B100" s="4" t="s">
        <f>=HYPERLINK("https://leilaoonline.net/lote/detalhe/314791", " 04 ar condicionado de parede , funcionando")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1.500,00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=HYPERLINK("https://leilaoonline.net/lote/detalhe/314800", "198")</f>
      </c>
      <c r="B101" s="4" t="s">
        <f>=HYPERLINK("https://leilaoonline.net/lote/detalhe/314800", " Prensinha hidráulica manual curso 200mm , acompanha uma mesa")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=HYPERLINK("https://leilaoonline.net/lote/detalhe/314798", "200")</f>
      </c>
      <c r="B102" s="4" t="s">
        <f>=HYPERLINK("https://leilaoonline.net/lote/detalhe/314798", " Exaustor marca Higrotec, vazão 600 m3/ hr com motor Weg de 2 cv")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=HYPERLINK("https://leilaoonline.net/lote/detalhe/314787", "203")</f>
      </c>
      <c r="B103" s="4" t="s">
        <f>=HYPERLINK("https://leilaoonline.net/lote/detalhe/314787", " Estabilizador de voltagem 30 kw")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1.200,00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=HYPERLINK("https://leilaoonline.net/lote/detalhe/314799", "204")</f>
      </c>
      <c r="B104" s="4" t="s">
        <f>=HYPERLINK("https://leilaoonline.net/lote/detalhe/314799", " Freezer horizontal metalfrio largura 0,60 x 1.6 mts.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=HYPERLINK("https://leilaoonline.net/lote/detalhe/314852", "205")</f>
      </c>
      <c r="B105" s="4" t="s">
        <f>=HYPERLINK("https://leilaoonline.net/lote/detalhe/314852", " Paquímetro mitutoyo 600 mm usado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=HYPERLINK("https://leilaoonline.net/lote/detalhe/314801", "206")</f>
      </c>
      <c r="B106" s="4" t="s">
        <f>=HYPERLINK("https://leilaoonline.net/lote/detalhe/314801", " Traçador de altura mitutoyo. 600mmm")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=HYPERLINK("https://leilaoonline.net/lote/detalhe/314843", "207")</f>
      </c>
      <c r="B107" s="4" t="s">
        <f>=HYPERLINK("https://leilaoonline.net/lote/detalhe/314843", " Inversor Power 2HP 380/ 480 V")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=HYPERLINK("https://leilaoonline.net/lote/detalhe/314807", "208")</f>
      </c>
      <c r="B108" s="4" t="s">
        <f>=HYPERLINK("https://leilaoonline.net/lote/detalhe/314807", " 2 Inversores Marca "SEW" 8.8 Kva. 230 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=HYPERLINK("https://leilaoonline.net/lote/detalhe/314812", "210")</f>
      </c>
      <c r="B109" s="4" t="s">
        <f>=HYPERLINK("https://leilaoonline.net/lote/detalhe/314812", " Inversor de frequência " Danfos " 5HP 480 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=HYPERLINK("https://leilaoonline.net/lote/detalhe/314810", "211")</f>
      </c>
      <c r="B110" s="4" t="s">
        <f>=HYPERLINK("https://leilaoonline.net/lote/detalhe/314810", " Inversor de frequência marca "SEW" 10 HP 380/ 480 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=HYPERLINK("https://leilaoonline.net/lote/detalhe/314805", "212")</f>
      </c>
      <c r="B111" s="4" t="s">
        <f>=HYPERLINK("https://leilaoonline.net/lote/detalhe/314805", " Drive marca " ABB ".")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850,00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=HYPERLINK("https://leilaoonline.net/lote/detalhe/314804", "215")</f>
      </c>
      <c r="B112" s="4" t="s">
        <f>=HYPERLINK("https://leilaoonline.net/lote/detalhe/314804", " Estufa marca " metra " ate 200 graus dimensões ( 50 x 50 x 50 cmts 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290,00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=HYPERLINK("https://leilaoonline.net/lote/detalhe/314802", "218")</f>
      </c>
      <c r="B113" s="4" t="s">
        <f>=HYPERLINK("https://leilaoonline.net/lote/detalhe/314802", " Tripé em.aluminio reforçado altura 2.5 mts")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=HYPERLINK("https://leilaoonline.net/lote/detalhe/314806", "219")</f>
      </c>
      <c r="B114" s="4" t="s">
        <f>=HYPERLINK("https://leilaoonline.net/lote/detalhe/314806", "15 unidades -  Notebooks marca Dell , necessário reparos teclado e monitor")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4.000,00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=HYPERLINK("https://leilaoonline.net/lote/detalhe/314809", "223")</f>
      </c>
      <c r="B115" s="4" t="s">
        <f>=HYPERLINK("https://leilaoonline.net/lote/detalhe/314809", " 1 inversor de frequência , porém faltando componentes. 15 Hp 400 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1.500,00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=HYPERLINK("https://leilaoonline.net/lote/detalhe/314811", "224")</f>
      </c>
      <c r="B116" s="4" t="s">
        <f>=HYPERLINK("https://leilaoonline.net/lote/detalhe/314811", " Aprox. 30 conduletes em alumínio para uso subterrâneo , 03 chaves de conexao, 60 tomadas de conexão e diversos")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=HYPERLINK("https://leilaoonline.net/lote/detalhe/314808", "225")</f>
      </c>
      <c r="B117" s="4" t="s">
        <f>=HYPERLINK("https://leilaoonline.net/lote/detalhe/314808", " Bomba de palhetas " nova"")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=HYPERLINK("https://leilaoonline.net/lote/detalhe/314815", "331")</f>
      </c>
      <c r="B118" s="4" t="s">
        <f>=HYPERLINK("https://leilaoonline.net/lote/detalhe/314815", " Guarda corpo em tudo de PVC , porem concretado interno e com ferragens ( 14 pcs ) x 1,00 mt")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350,00</t>
        </is>
      </c>
      <c r="F118" s="4" t="inlineStr">
        <is>
          <t>30.00</t>
        </is>
      </c>
    </row>
    <row collapsed="false" customFormat="false" customHeight="false" hidden="false" ht="12.1" outlineLevel="0" r="119">
      <c r="A119" s="5" t="s">
        <f>=HYPERLINK("https://leilaoonline.net/lote/detalhe/314818", "335")</f>
      </c>
      <c r="B119" s="4" t="s">
        <f>=HYPERLINK("https://leilaoonline.net/lote/detalhe/314818", " Suporte para tambores ( 2 peças)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380,00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=HYPERLINK("https://leilaoonline.net/lote/detalhe/314816", "341")</f>
      </c>
      <c r="B120" s="4" t="s">
        <f>=HYPERLINK("https://leilaoonline.net/lote/detalhe/314816", " 22 peças - Lixeira de 30 LTS ( divisão- papéis , plásticos e lixo comum)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=HYPERLINK("https://leilaoonline.net/lote/detalhe/314817", "342")</f>
      </c>
      <c r="B121" s="4" t="s">
        <f>=HYPERLINK("https://leilaoonline.net/lote/detalhe/314817", " Bomba de graxa modelo g12 - 16 PCs e pistola LAGH 400 ( 3 peças 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=HYPERLINK("https://leilaoonline.net/lote/detalhe/314814", "343")</f>
      </c>
      <c r="B122" s="4" t="s">
        <f>=HYPERLINK("https://leilaoonline.net/lote/detalhe/314814", " Liquidificador industrial marca skymsen modelo L 10")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480,00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=HYPERLINK("https://leilaoonline.net/lote/detalhe/314868", "348")</f>
      </c>
      <c r="B123" s="4" t="s">
        <f>=HYPERLINK("https://leilaoonline.net/lote/detalhe/314868", " APROX. 100 PÇS - PONTALETES - MEDIDAS APROXIMADAS 5 cmts X 5 cmts x 3 mts.")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=HYPERLINK("https://leilaoonline.net/lote/detalhe/314827", "350")</f>
      </c>
      <c r="B124" s="4" t="s">
        <f>=HYPERLINK("https://leilaoonline.net/lote/detalhe/314827", "01 Esmeril , marca Makita modelo GB 602")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150,00</t>
        </is>
      </c>
      <c r="F124" s="4" t="inlineStr">
        <is>
          <t>20.00</t>
        </is>
      </c>
    </row>
    <row collapsed="false" customFormat="false" customHeight="false" hidden="false" ht="12.1" outlineLevel="0" r="125">
      <c r="A125" s="5" t="s">
        <f>=HYPERLINK("https://leilaoonline.net/lote/detalhe/314828", "352")</f>
      </c>
      <c r="B125" s="4" t="s">
        <f>=HYPERLINK("https://leilaoonline.net/lote/detalhe/314828", "02 painéis elétrico , quadro Com.chaves  e contatores conf.foto  ( quadro de 50 x 60 cmts 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=HYPERLINK("https://leilaoonline.net/lote/detalhe/314830", "353")</f>
      </c>
      <c r="B126" s="4" t="s">
        <f>=HYPERLINK("https://leilaoonline.net/lote/detalhe/314830", " 1 pia de aço com cuba de aço inox dimensões 2.8 mts x 70 cmts de largura e outra mesa de 2.3 mts x 60 cmts")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=HYPERLINK("https://leilaoonline.net/lote/detalhe/314834", "354")</f>
      </c>
      <c r="B127" s="4" t="s">
        <f>=HYPERLINK("https://leilaoonline.net/lote/detalhe/314834", " 14 prateleiras desmontadas com Altura de 2.4 mts com 4 bandejas de 40/35 cmts x 90 cmts")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=HYPERLINK("https://leilaoonline.net/lote/detalhe/314836", "355")</f>
      </c>
      <c r="B128" s="4" t="s">
        <f>=HYPERLINK("https://leilaoonline.net/lote/detalhe/314836", " Bancada com estrutura de alumínio com a bancada em ferro com as dimensões 90 x 60 cmts")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200,00</t>
        </is>
      </c>
      <c r="F128" s="4" t="inlineStr">
        <is>
          <t>20.00</t>
        </is>
      </c>
    </row>
    <row collapsed="false" customFormat="false" customHeight="false" hidden="false" ht="12.1" outlineLevel="0" r="129">
      <c r="A129" s="5" t="s">
        <f>=HYPERLINK("https://leilaoonline.net/lote/detalhe/314833", "357")</f>
      </c>
      <c r="B129" s="4" t="s">
        <f>=HYPERLINK("https://leilaoonline.net/lote/detalhe/314833", " Transformador a seco 44 volts para 127 volts")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100,00</t>
        </is>
      </c>
      <c r="F129" s="4" t="inlineStr">
        <is>
          <t>20.00</t>
        </is>
      </c>
    </row>
    <row collapsed="false" customFormat="false" customHeight="false" hidden="false" ht="12.1" outlineLevel="0" r="130">
      <c r="A130" s="5" t="s">
        <f>=HYPERLINK("https://leilaoonline.net/lote/detalhe/314831", "358")</f>
      </c>
      <c r="B130" s="4" t="s">
        <f>=HYPERLINK("https://leilaoonline.net/lote/detalhe/314831", " Motor / bomba nova ( sem uso)")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120,00</t>
        </is>
      </c>
      <c r="F130" s="4" t="inlineStr">
        <is>
          <t>20.00</t>
        </is>
      </c>
    </row>
    <row collapsed="false" customFormat="false" customHeight="false" hidden="false" ht="12.1" outlineLevel="0" r="131">
      <c r="A131" s="5" t="s">
        <f>=HYPERLINK("https://leilaoonline.net/lote/detalhe/314835", "359")</f>
      </c>
      <c r="B131" s="4" t="s">
        <f>=HYPERLINK("https://leilaoonline.net/lote/detalhe/314835", " audiômetro inter acústico")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500,00</t>
        </is>
      </c>
      <c r="F131" s="4" t="inlineStr">
        <is>
          <t>30.00</t>
        </is>
      </c>
    </row>
    <row collapsed="false" customFormat="false" customHeight="false" hidden="false" ht="12.1" outlineLevel="0" r="132">
      <c r="A132" s="5" t="s">
        <f>=HYPERLINK("https://leilaoonline.net/lote/detalhe/314837", "360")</f>
      </c>
      <c r="B132" s="4" t="s">
        <f>=HYPERLINK("https://leilaoonline.net/lote/detalhe/314837", " Detetor de tensão")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100,00</t>
        </is>
      </c>
      <c r="F132" s="4" t="inlineStr">
        <is>
          <t>20.00</t>
        </is>
      </c>
    </row>
    <row collapsed="false" customFormat="false" customHeight="false" hidden="false" ht="12.1" outlineLevel="0" r="133">
      <c r="A133" s="5" t="s">
        <f>=HYPERLINK("https://leilaoonline.net/lote/detalhe/314838", "361")</f>
      </c>
      <c r="B133" s="4" t="s">
        <f>=HYPERLINK("https://leilaoonline.net/lote/detalhe/314838", "Aprox. 20 pçs articulador fêmea.  Diâmetro do eixo 3 cmts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200,00</t>
        </is>
      </c>
      <c r="F133" s="4" t="inlineStr">
        <is>
          <t>30.00</t>
        </is>
      </c>
    </row>
    <row collapsed="false" customFormat="false" customHeight="false" hidden="false" ht="12.1" outlineLevel="0" r="134">
      <c r="A134" s="5" t="s">
        <f>=HYPERLINK("https://leilaoonline.net/lote/detalhe/314839", "362")</f>
      </c>
      <c r="B134" s="4" t="s">
        <f>=HYPERLINK("https://leilaoonline.net/lote/detalhe/314839", "03 radiadores  para motores diesel e empilhadeira")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850,00</t>
        </is>
      </c>
      <c r="F134" s="4" t="inlineStr">
        <is>
          <t>30.00</t>
        </is>
      </c>
    </row>
    <row collapsed="false" customFormat="false" customHeight="false" hidden="false" ht="12.1" outlineLevel="0" r="135">
      <c r="A135" s="5" t="s">
        <f>=HYPERLINK("https://leilaoonline.net/lote/detalhe/314840", "364")</f>
      </c>
      <c r="B135" s="4" t="s">
        <f>=HYPERLINK("https://leilaoonline.net/lote/detalhe/314840", "Aquecedor de marmita")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2026-08-12T11:26:42.00Z</dcterms:created>
  <dc:creator>Tellks Tecnologia</dc:creator>
  <cp:revision>0</cp:revision>
</cp:coreProperties>
</file>