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MÁQUINAS PESADAS, CARROS, CAMINHÕES E IMPLEMENTOS 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=HYPERLINK("https://leilaoonline.net/lote/detalhe/314733", "800")</f>
      </c>
      <c r="B11" s="4" t="s">
        <f>=HYPERLINK("https://leilaoonline.net/lote/detalhe/314733", "[ VÍDEOS ] ESCAVADEIRA ANFÍBIA CATERPILLAR MOD. 313D  ANO 2021 - APROX. 1.300 HRS. ( No estado)")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1.500.000,00</t>
        </is>
      </c>
      <c r="F11" s="4" t="inlineStr">
        <is>
          <t>30000.00</t>
        </is>
      </c>
    </row>
    <row collapsed="false" customFormat="false" customHeight="false" hidden="false" ht="12.1" outlineLevel="0" r="12">
      <c r="A12" s="5" t="s">
        <f>=HYPERLINK("https://leilaoonline.net/lote/detalhe/314734", "801")</f>
      </c>
      <c r="B12" s="4" t="s">
        <f>=HYPERLINK("https://leilaoonline.net/lote/detalhe/314734", "GUINCHO HYSTER CAPACIDADE 5 TOM")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=HYPERLINK("https://leilaoonline.net/lote/detalhe/314735", "802")</f>
      </c>
      <c r="B13" s="4" t="s">
        <f>=HYPERLINK("https://leilaoonline.net/lote/detalhe/314735", "RETROESCAVADEIRA NEW HOLLAND MOD. B110b 4X4 ANO 2014")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=HYPERLINK("https://leilaoonline.net/lote/detalhe/314736", "803")</f>
      </c>
      <c r="B14" s="4" t="s">
        <f>=HYPERLINK("https://leilaoonline.net/lote/detalhe/314736", "SEMI REBOQUE/ NOMA MOD. SRAB E18 ANO 2020/2021")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=HYPERLINK("https://leilaoonline.net/lote/detalhe/314737", "804")</f>
      </c>
      <c r="B15" s="4" t="s">
        <f>=HYPERLINK("https://leilaoonline.net/lote/detalhe/314737", "VOLVO/VM 220 4X2R ANO 2018/2019 - COR BRANCA - DIESEL - COM BALANÇA DE TRATO PARA GADO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245.000,00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=HYPERLINK("https://leilaoonline.net/lote/detalhe/314738", "805")</f>
      </c>
      <c r="B16" s="4" t="s">
        <f>=HYPERLINK("https://leilaoonline.net/lote/detalhe/314738", "COLHADORA DE FORRAGEM IPACOL MOD. CFA 2000 ANO 2014 COM PLATAFORMA DE CORTE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245.000,00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=HYPERLINK("https://leilaoonline.net/lote/detalhe/314740", "806")</f>
      </c>
      <c r="B17" s="4" t="s">
        <f>=HYPERLINK("https://leilaoonline.net/lote/detalhe/314740", "PÁ CARREGADEIRA SDLG MOD. LG 936 ANO 2008 - FUNCIONANDO  - AR CONDICIONADO")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=HYPERLINK("https://leilaoonline.net/lote/detalhe/314747", "807")</f>
      </c>
      <c r="B18" s="4" t="s">
        <f>=HYPERLINK("https://leilaoonline.net/lote/detalhe/314747", "[ VÍDEOS ] TRATOR YTO MOD. X180-4 ANO 2011 - FALTA BRAÇOS HIDRÁULICOS - FUNCIONANDO")</f>
      </c>
      <c r="C18" s="4" t="inlineStr">
        <is>
          <t>Vendido</t>
        </is>
      </c>
      <c r="D18" s="4" t="inlineStr">
        <is>
          <t>2</t>
        </is>
      </c>
      <c r="E18" s="5" t="inlineStr">
        <is>
          <t>41.000,00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=HYPERLINK("https://leilaoonline.net/lote/detalhe/314748", "808")</f>
      </c>
      <c r="B19" s="4" t="s">
        <f>=HYPERLINK("https://leilaoonline.net/lote/detalhe/314748", "[ VÍDEOS ] EMPILHADEIRA HYSTER MOD. H55XM  2,5 TON. ANO 2001/ GASOLINA  - FUNCIONANDO /OPERACIONAL")</f>
      </c>
      <c r="C19" s="4" t="inlineStr">
        <is>
          <t>Lote retirado</t>
        </is>
      </c>
      <c r="D19" s="4" t="inlineStr">
        <is>
          <t>0</t>
        </is>
      </c>
      <c r="E19" s="5" t="inlineStr">
        <is>
          <t>32.000,00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=HYPERLINK("https://leilaoonline.net/lote/detalhe/314660", "900")</f>
      </c>
      <c r="B20" s="4" t="s">
        <f>=HYPERLINK("https://leilaoonline.net/lote/detalhe/314660", "PÁ CARREGADEIRA KOMATSU  MOD.WA-380 /209 - ano 2009 - SEM TORQUE - COM MOTOR CUMMINS ELETRÔNICO")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=HYPERLINK("https://leilaoonline.net/lote/detalhe/314663", "901")</f>
      </c>
      <c r="B21" s="4" t="s">
        <f>=HYPERLINK("https://leilaoonline.net/lote/detalhe/314663", "[ VÍDEO ] PICADOR FLORESTAL FEZER MÓVEL ANO 2013 - Aprox. 1.000 HORAS - (POUCO USO)")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=HYPERLINK("https://leilaoonline.net/lote/detalhe/314668", "902")</f>
      </c>
      <c r="B22" s="4" t="s">
        <f>=HYPERLINK("https://leilaoonline.net/lote/detalhe/314668", "Escavadeira Volvo EC 240B. Ano 2010")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280.000,00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=HYPERLINK("https://leilaoonline.net/lote/detalhe/314741", "903")</f>
      </c>
      <c r="B23" s="4" t="s">
        <f>=HYPERLINK("https://leilaoonline.net/lote/detalhe/314741", "[ VÍDEO ] Trator Agrícola Yanmar Solis 90 cv ANO 2021. Cabinado com super redutor de fábrica. Aprox. 1.875 horas")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101.500,00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=HYPERLINK("https://leilaoonline.net/lote/detalhe/314728", "905")</f>
      </c>
      <c r="B24" s="4" t="s">
        <f>=HYPERLINK("https://leilaoonline.net/lote/detalhe/314728", "TRATOR NEW HOLLAND MOD. T7 180 ANO 2015  - no estado")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135.000,00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=HYPERLINK("https://leilaoonline.net/lote/detalhe/314658", "907")</f>
      </c>
      <c r="B25" s="4" t="s">
        <f>=HYPERLINK("https://leilaoonline.net/lote/detalhe/314658", "[ VÍDEO ] Escavadeira Volvo Ec 220D Ano 2015 Operacional.")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290.000,00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=HYPERLINK("https://leilaoonline.net/lote/detalhe/314667", "910")</f>
      </c>
      <c r="B26" s="4" t="s">
        <f>=HYPERLINK("https://leilaoonline.net/lote/detalhe/314667", "ESCAVADEIRA CATERPILLAR MOD. 320GC ANO 2021 4 CILINDROS -  1.000 HRS APROX. -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450.000,00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=HYPERLINK("https://leilaoonline.net/lote/detalhe/314659", "911")</f>
      </c>
      <c r="B27" s="4" t="s">
        <f>=HYPERLINK("https://leilaoonline.net/lote/detalhe/314659", "[ VÍDEO ] PÁ CARREGADEIRA KOMATSU  MOD. WA-320   ANO 2007")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150.000,00</t>
        </is>
      </c>
      <c r="F27" s="4" t="inlineStr">
        <is>
          <t>10000.00</t>
        </is>
      </c>
    </row>
    <row collapsed="false" customFormat="false" customHeight="false" hidden="false" ht="12.1" outlineLevel="0" r="28">
      <c r="A28" s="5" t="s">
        <f>=HYPERLINK("https://leilaoonline.net/lote/detalhe/314662", "912")</f>
      </c>
      <c r="B28" s="4" t="s">
        <f>=HYPERLINK("https://leilaoonline.net/lote/detalhe/314662", "[ VÍDEO ] PÁ CARREGADEIRA MICHIGAN MOD. 55C ARTICULADA TRANSMISSÃO CLARCK DANA 22.000 - ANO APROX. 1995. BATERIA NOVA")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=HYPERLINK("https://leilaoonline.net/lote/detalhe/314661", "913")</f>
      </c>
      <c r="B29" s="4" t="s">
        <f>=HYPERLINK("https://leilaoonline.net/lote/detalhe/314661", "[ VÍDEO ] PÁ CARREGADEIRA MICHIGAN MOD. 55C ARTICULADA TRANSMISSÃO 18.000 - ANO APROX. 1995. BATERIA NOVA")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=HYPERLINK("https://leilaoonline.net/lote/detalhe/314679", "914")</f>
      </c>
      <c r="B30" s="4" t="s">
        <f>=HYPERLINK("https://leilaoonline.net/lote/detalhe/314679", "Rebocador Jacto RB30 Capacidade de 3000 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=HYPERLINK("https://leilaoonline.net/lote/detalhe/314682", "915")</f>
      </c>
      <c r="B31" s="4" t="s">
        <f>=HYPERLINK("https://leilaoonline.net/lote/detalhe/314682", "CARROCERIA PRANCHA 2,50 X 5,60 MTS. (TRANSPORTE DE  MAQUINAS)")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=HYPERLINK("https://leilaoonline.net/lote/detalhe/314743", "1001")</f>
      </c>
      <c r="B32" s="4" t="s">
        <f>=HYPERLINK("https://leilaoonline.net/lote/detalhe/314743", " Enfardadeira de Palhas – marca New Holland – Ano 2015")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125.000,00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=HYPERLINK("https://leilaoonline.net/lote/detalhe/314744", "1002")</f>
      </c>
      <c r="B33" s="4" t="s">
        <f>=HYPERLINK("https://leilaoonline.net/lote/detalhe/314744", " Empilhadeira marca Hyster – capacidade 07 Ton – com Big Bag Ano 2004 - torre duplex alta 6 metros com comando mecânico com equipamento munck com 5.265 horas trabalhadas.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120.000,00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=HYPERLINK("https://leilaoonline.net/lote/detalhe/314745", "1003")</f>
      </c>
      <c r="B34" s="4" t="s">
        <f>=HYPERLINK("https://leilaoonline.net/lote/detalhe/314745", " Semi Reboque Ano 2009 - marca Randon com Tanque vinhaça – capacidade 30.000 Litros – todo revisado")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=HYPERLINK("https://leilaoonline.net/lote/detalhe/314746", "1004")</f>
      </c>
      <c r="B35" s="4" t="s">
        <f>=HYPERLINK("https://leilaoonline.net/lote/detalhe/314746", " Semi Reboque Ano 2016 – marca Randon com Tanque vinhaça – capacidade 30.000 Litros – todo revisado")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110.000,00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=HYPERLINK("https://leilaoonline.net/lote/detalhe/314708", "1006")</f>
      </c>
      <c r="B36" s="4" t="s">
        <f>=HYPERLINK("https://leilaoonline.net/lote/detalhe/314708", "Reboque marca Rodofort Ano 2010 – comprimento – 15 metros")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=HYPERLINK("https://leilaoonline.net/lote/detalhe/314673", "1007")</f>
      </c>
      <c r="B37" s="4" t="s">
        <f>=HYPERLINK("https://leilaoonline.net/lote/detalhe/314673", " Fresadora – marca Zocca – com morsa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=HYPERLINK("https://leilaoonline.net/lote/detalhe/314720", "1008")</f>
      </c>
      <c r="B38" s="4" t="s">
        <f>=HYPERLINK("https://leilaoonline.net/lote/detalhe/314720", " Guincho Canarinho – todo revisado")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=HYPERLINK("https://leilaoonline.net/lote/detalhe/314672", "1009")</f>
      </c>
      <c r="B39" s="4" t="s">
        <f>=HYPERLINK("https://leilaoonline.net/lote/detalhe/314672", " Guindaste marca Madal – capacidade 07 Toneladas – com patola dianteira – lanças hidráulicas e giro para ambos os lados")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=HYPERLINK("https://leilaoonline.net/lote/detalhe/314714", "1010")</f>
      </c>
      <c r="B40" s="4" t="s">
        <f>=HYPERLINK("https://leilaoonline.net/lote/detalhe/314714", "EIXO  DIANTEIRO PARA TRATOR CASE W20")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4.200,00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=HYPERLINK("https://leilaoonline.net/lote/detalhe/314715", "1011")</f>
      </c>
      <c r="B41" s="4" t="s">
        <f>=HYPERLINK("https://leilaoonline.net/lote/detalhe/314715", "EIXO  DIANTEIRO PARA TRATOR CASE W20")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4.200,00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=HYPERLINK("https://leilaoonline.net/lote/detalhe/314716", "1012")</f>
      </c>
      <c r="B42" s="4" t="s">
        <f>=HYPERLINK("https://leilaoonline.net/lote/detalhe/314716", "EIXO DIANTEIRO MOD. 950")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4.200,00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=HYPERLINK("https://leilaoonline.net/lote/detalhe/314717", "1013")</f>
      </c>
      <c r="B43" s="4" t="s">
        <f>=HYPERLINK("https://leilaoonline.net/lote/detalhe/314717", "EIXO TRASEIRO MOD. 950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4.200,00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=HYPERLINK("https://leilaoonline.net/lote/detalhe/314718", "1014")</f>
      </c>
      <c r="B44" s="4" t="s">
        <f>=HYPERLINK("https://leilaoonline.net/lote/detalhe/314718", "TRASMISSÃO PARA  MOTONIVELADORA VOLVO")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20.000,00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=HYPERLINK("https://leilaoonline.net/lote/detalhe/314719", "1016")</f>
      </c>
      <c r="B45" s="4" t="s">
        <f>=HYPERLINK("https://leilaoonline.net/lote/detalhe/314719", "PÁ CARREGADEIRA  MICHIGAN  MOD. 55 ANO 1980 /ARTICULADA /TRANSMISSÃO CLARK/MOTOR M.BENZ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=HYPERLINK("https://leilaoonline.net/lote/detalhe/315410", "2001")</f>
      </c>
      <c r="B46" s="4" t="s">
        <f>=HYPERLINK("https://leilaoonline.net/lote/detalhe/315410", "Munck Argos modelo 12.5. 2 hidráulicas 3 manual, ano 2011.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=HYPERLINK("https://leilaoonline.net/lote/detalhe/315411", "2002")</f>
      </c>
      <c r="B47" s="4" t="s">
        <f>=HYPERLINK("https://leilaoonline.net/lote/detalhe/315411", "CAMINHÃO DE CARGA MERCEDES BENZ L 608 D. ANO 81")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35.000,00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=HYPERLINK("https://leilaoonline.net/lote/detalhe/316690", "2003")</f>
      </c>
      <c r="B48" s="4" t="s">
        <f>=HYPERLINK("https://leilaoonline.net/lote/detalhe/316690", "CAMINHÃO SCANIA P124 CA6X4NZ 360. ANO 1999/ 2000")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=HYPERLINK("https://leilaoonline.net/lote/detalhe/316691", "2004")</f>
      </c>
      <c r="B49" s="4" t="s">
        <f>=HYPERLINK("https://leilaoonline.net/lote/detalhe/316691", "CAMIONETE D20. 1987")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=HYPERLINK("https://leilaoonline.net/lote/detalhe/314680", "3000")</f>
      </c>
      <c r="B50" s="4" t="s">
        <f>=HYPERLINK("https://leilaoonline.net/lote/detalhe/314680", "GM/CHEVROLET D10 ANO 1979/1979 - COR AZUL - DIESEL - COM BAÚ REFRIGERADO")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29.000,00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=HYPERLINK("https://leilaoonline.net/lote/detalhe/314675", "3001")</f>
      </c>
      <c r="B51" s="4" t="s">
        <f>=HYPERLINK("https://leilaoonline.net/lote/detalhe/314675", "FORD/F75 ANO 1975/1975 - GASOLINA/COR VERMELHA")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18.000,00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=HYPERLINK("https://leilaoonline.net/lote/detalhe/314730", "3002")</f>
      </c>
      <c r="B52" s="4" t="s">
        <f>=HYPERLINK("https://leilaoonline.net/lote/detalhe/314730", "[ VÍDEO ] L200 TRITON SPO GL. DIESEL. ANO 20/21")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=HYPERLINK("https://leilaoonline.net/lote/detalhe/314678", "3003")</f>
      </c>
      <c r="B53" s="4" t="s">
        <f>=HYPERLINK("https://leilaoonline.net/lote/detalhe/314678", "FORD RANGER XLT, MOTOR DIESEL 2.8. ANO 2002")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=HYPERLINK("https://leilaoonline.net/lote/detalhe/314739", "3004")</f>
      </c>
      <c r="B54" s="4" t="s">
        <f>=HYPERLINK("https://leilaoonline.net/lote/detalhe/314739", "I/JAC T5 1.5 JETFLEX CVT 2017/2018 - Automático")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=HYPERLINK("https://leilaoonline.net/lote/detalhe/314713", "3007")</f>
      </c>
      <c r="B55" s="4" t="s">
        <f>=HYPERLINK("https://leilaoonline.net/lote/detalhe/314713", "BAÚ REFRIGERADO PARA CAMINHONETE")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4.700,00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=HYPERLINK("https://leilaoonline.net/lote/detalhe/314721", "3009")</f>
      </c>
      <c r="B56" s="4" t="s">
        <f>=HYPERLINK("https://leilaoonline.net/lote/detalhe/314721", "TAMPA TRASEIRA PARA F1000  E TAMPA DO BAÚ DE CARROCERIA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=HYPERLINK("https://leilaoonline.net/lote/detalhe/316450", "3010")</f>
      </c>
      <c r="B57" s="4" t="s">
        <f>=HYPERLINK("https://leilaoonline.net/lote/detalhe/316450", "CARROCERRIA (GAIOLA) PARA PLANTIO DE CANA")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11.000,00</t>
        </is>
      </c>
      <c r="F57" s="4" t="inlineStr">
        <is>
          <t>350.00</t>
        </is>
      </c>
    </row>
    <row collapsed="false" customFormat="false" customHeight="false" hidden="false" ht="12.1" outlineLevel="0" r="58">
      <c r="A58" s="5" t="s">
        <f>=HYPERLINK("https://leilaoonline.net/lote/detalhe/314724", "3012")</f>
      </c>
      <c r="B58" s="4" t="s">
        <f>=HYPERLINK("https://leilaoonline.net/lote/detalhe/314724", "GAIOLA PARA CAMINHÃO ( PLANIO DE CANA)")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8.000,00</t>
        </is>
      </c>
      <c r="F58" s="4" t="inlineStr">
        <is>
          <t>350.00</t>
        </is>
      </c>
    </row>
    <row collapsed="false" customFormat="false" customHeight="false" hidden="false" ht="12.1" outlineLevel="0" r="59">
      <c r="A59" s="5" t="s">
        <f>=HYPERLINK("https://leilaoonline.net/lote/detalhe/314725", "3013")</f>
      </c>
      <c r="B59" s="4" t="s">
        <f>=HYPERLINK("https://leilaoonline.net/lote/detalhe/314725", "ENSILADEIRA COM MOTOR DIESEL")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4.900,00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=HYPERLINK("https://leilaoonline.net/lote/detalhe/314726", "3014")</f>
      </c>
      <c r="B60" s="4" t="s">
        <f>=HYPERLINK("https://leilaoonline.net/lote/detalhe/314726", "CâMBIO")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=HYPERLINK("https://leilaoonline.net/lote/detalhe/314727", "3015")</f>
      </c>
      <c r="B61" s="4" t="s">
        <f>=HYPERLINK("https://leilaoonline.net/lote/detalhe/314727", "02 UN. RODAS COM PNEIS BONS- 235/75/15( (PARA F-100)")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=HYPERLINK("https://leilaoonline.net/lote/detalhe/314742", "5000")</f>
      </c>
      <c r="B62" s="4" t="s">
        <f>=HYPERLINK("https://leilaoonline.net/lote/detalhe/314742", "ENSILADEIRA FH 65100 MFW. SEM USO. ANO 2025")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=HYPERLINK("https://leilaoonline.net/lote/detalhe/314669", "5001")</f>
      </c>
      <c r="B63" s="4" t="s">
        <f>=HYPERLINK("https://leilaoonline.net/lote/detalhe/314669", "PULVERIZADOR JACTO MOD. UNIPORT 2030 CANAVIEIRO  ANO 2021 MODELO 2022 - BARRA 24 METROS / SENSOR DE BARRA BUZAGRO / GPS/PILOTO AUTOMATICO/BITOLA HIDRÁULICA")</f>
      </c>
      <c r="C63" s="4" t="inlineStr">
        <is>
          <t>Lote retirado</t>
        </is>
      </c>
      <c r="D63" s="4" t="inlineStr">
        <is>
          <t>0</t>
        </is>
      </c>
      <c r="E63" s="5" t="inlineStr">
        <is>
          <t>500.000,00</t>
        </is>
      </c>
      <c r="F63" s="4" t="inlineStr">
        <is>
          <t>10000.00</t>
        </is>
      </c>
    </row>
    <row collapsed="false" customFormat="false" customHeight="false" hidden="false" ht="12.1" outlineLevel="0" r="64">
      <c r="A64" s="5" t="s">
        <f>=HYPERLINK("https://leilaoonline.net/lote/detalhe/314681", "5002")</f>
      </c>
      <c r="B64" s="4" t="s">
        <f>=HYPERLINK("https://leilaoonline.net/lote/detalhe/314681", "COLHEITADEIRA JOHN DEERE MOD. 1550 ANO 2004  - PLATAFORMA 23 PÉS MOD. 323")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=HYPERLINK("https://leilaoonline.net/lote/detalhe/314670", "5004")</f>
      </c>
      <c r="B65" s="4" t="s">
        <f>=HYPERLINK("https://leilaoonline.net/lote/detalhe/314670", "PULVERIZADOR MONTANA MOD. RANGER 2000 ANO 2004")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=HYPERLINK("https://leilaoonline.net/lote/detalhe/314676", "5005")</f>
      </c>
      <c r="B66" s="4" t="s">
        <f>=HYPERLINK("https://leilaoonline.net/lote/detalhe/314676", "DISTRIBUIDOR DE CANA  DMB MOD. DCP 5000 ANO 2016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=HYPERLINK("https://leilaoonline.net/lote/detalhe/314732", "5006")</f>
      </c>
      <c r="B67" s="4" t="s">
        <f>=HYPERLINK("https://leilaoonline.net/lote/detalhe/314732", "01 TRANSBORDO SANTAL 12 TON. ANO 2011 - NO ESTADO")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=HYPERLINK("https://leilaoonline.net/lote/detalhe/314729", "5008")</f>
      </c>
      <c r="B68" s="4" t="s">
        <f>=HYPERLINK("https://leilaoonline.net/lote/detalhe/314729", "DESENLEIRADOR DE CANA DMB 3 LINHAS DE 1,5 MTS. - NO ESTADO")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=HYPERLINK("https://leilaoonline.net/lote/detalhe/314723", "5009")</f>
      </c>
      <c r="B69" s="4" t="s">
        <f>=HYPERLINK("https://leilaoonline.net/lote/detalhe/314723", "3 JOGOS DE SAPATAS SEMI REBOQUE CANAVIEIRO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=HYPERLINK("https://leilaoonline.net/lote/detalhe/314731", "5011")</f>
      </c>
      <c r="B70" s="4" t="s">
        <f>=HYPERLINK("https://leilaoonline.net/lote/detalhe/314731", "06 UN. - PNEUS ( 2 pneu 18.4-r26 / 2 pneu 24.5-r32 / 1 pneu 14.9 -r26 / 1 pneu 710/70 r38)")</f>
      </c>
      <c r="C70" s="4" t="inlineStr">
        <is>
          <t>Vendido</t>
        </is>
      </c>
      <c r="D70" s="4" t="inlineStr">
        <is>
          <t>1</t>
        </is>
      </c>
      <c r="E70" s="5" t="inlineStr">
        <is>
          <t>1.500,00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=HYPERLINK("https://leilaoonline.net/lote/detalhe/314712", "5015")</f>
      </c>
      <c r="B71" s="4" t="s">
        <f>=HYPERLINK("https://leilaoonline.net/lote/detalhe/314712", "GRADE TATU 24/28")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=HYPERLINK("https://leilaoonline.net/lote/detalhe/314671", "5021")</f>
      </c>
      <c r="B72" s="4" t="s">
        <f>=HYPERLINK("https://leilaoonline.net/lote/detalhe/314671", "Motor John Deere 3.9")</f>
      </c>
      <c r="C72" s="4" t="inlineStr">
        <is>
          <t>Lote retirado</t>
        </is>
      </c>
      <c r="D72" s="4" t="inlineStr">
        <is>
          <t>0</t>
        </is>
      </c>
      <c r="E72" s="5" t="inlineStr">
        <is>
          <t>21.000,00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=HYPERLINK("https://leilaoonline.net/lote/detalhe/314657", "5022")</f>
      </c>
      <c r="B73" s="4" t="s">
        <f>=HYPERLINK("https://leilaoonline.net/lote/detalhe/314657", " Kit caixa de peneira e bandejão. Marca New Holland. Para colheitadeira tc 59. Em bom estado de conservação")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=HYPERLINK("https://leilaoonline.net/lote/detalhe/314722", "5023")</f>
      </c>
      <c r="B74" s="4" t="s">
        <f>=HYPERLINK("https://leilaoonline.net/lote/detalhe/314722", "[ VÍDEOS ] 02 PLANTADEIRAS TATU ANO 2011  09 LINHAS CADA ( TOTAL 18 LINHAS ( espaçamento 45cm) - COM TANDER) DISCO FACÃO /TANQUE INOCULANTE")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145.000,00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=HYPERLINK("https://leilaoonline.net/lote/detalhe/314677", "5024")</f>
      </c>
      <c r="B75" s="4" t="s">
        <f>=HYPERLINK("https://leilaoonline.net/lote/detalhe/314677", "SEMEADORA  MARCA METASA  ANO 2004  - 27 LINHAS - REVISADA ( NO ESTADO)")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68.000,00</t>
        </is>
      </c>
      <c r="F75" s="4" t="inlineStr">
        <is>
          <t>350.00</t>
        </is>
      </c>
    </row>
    <row collapsed="false" customFormat="false" customHeight="false" hidden="false" ht="12.1" outlineLevel="0" r="76">
      <c r="A76" s="5" t="s">
        <f>=HYPERLINK("https://leilaoonline.net/lote/detalhe/314674", "5026")</f>
      </c>
      <c r="B76" s="4" t="s">
        <f>=HYPERLINK("https://leilaoonline.net/lote/detalhe/314674", "PLANTADEIRA BALDAN 9 LINHAS ANO 2012 MICRON DE 600L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45.000,00</t>
        </is>
      </c>
      <c r="F76" s="4" t="inlineStr">
        <is>
          <t>400.00</t>
        </is>
      </c>
    </row>
    <row collapsed="false" customFormat="false" customHeight="false" hidden="false" ht="12.1" outlineLevel="0" r="77">
      <c r="A77" s="5" t="s">
        <f>=HYPERLINK("https://leilaoonline.net/lote/detalhe/314664", "5027")</f>
      </c>
      <c r="B77" s="4" t="s">
        <f>=HYPERLINK("https://leilaoonline.net/lote/detalhe/314664", " Plantadeira Tatu ultra Ano 2008 12 linhas de 50 cm")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35.000,00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=HYPERLINK("https://leilaoonline.net/lote/detalhe/314665", "5029")</f>
      </c>
      <c r="B78" s="4" t="s">
        <f>=HYPERLINK("https://leilaoonline.net/lote/detalhe/314665", " Plantadeira Metasa Ano 2003 9 linhas Rodado duplo Somente botinhas")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22.000,00</t>
        </is>
      </c>
      <c r="F78" s="4" t="inlineStr">
        <is>
          <t>350.00</t>
        </is>
      </c>
    </row>
    <row collapsed="false" customFormat="false" customHeight="false" hidden="false" ht="12.1" outlineLevel="0" r="79">
      <c r="A79" s="5" t="s">
        <f>=HYPERLINK("https://leilaoonline.net/lote/detalhe/314666", "5030")</f>
      </c>
      <c r="B79" s="4" t="s">
        <f>=HYPERLINK("https://leilaoonline.net/lote/detalhe/314666", " 02 unidades - Reservatorio 1.000 litros - no estado")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=HYPERLINK("https://leilaoonline.net/lote/detalhe/314702", "6060")</f>
      </c>
      <c r="B80" s="4" t="s">
        <f>=HYPERLINK("https://leilaoonline.net/lote/detalhe/314702", " Motor de popa Suzuki de 40hp")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=HYPERLINK("https://leilaoonline.net/lote/detalhe/314700", "6061")</f>
      </c>
      <c r="B81" s="4" t="s">
        <f>=HYPERLINK("https://leilaoonline.net/lote/detalhe/314700", " Peça de trator valtra valmet, lateral corneta completa com carcaça, eixos, engrenagens, cubos, e sistema de freios")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=HYPERLINK("https://leilaoonline.net/lote/detalhe/314701", "6062")</f>
      </c>
      <c r="B82" s="4" t="s">
        <f>=HYPERLINK("https://leilaoonline.net/lote/detalhe/314701", " motor  vw 2.3 preparado para aeronaves ou carros de competição,  tem 2.300 cilindradas e 2 velas por cilindros")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=HYPERLINK("https://leilaoonline.net/lote/detalhe/314689", "6063")</f>
      </c>
      <c r="B83" s="4" t="s">
        <f>=HYPERLINK("https://leilaoonline.net/lote/detalhe/314689", " lote de pecas de irrigação,  com conexões de linha, registros e 2 canhões proagro modelo 2.700")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=HYPERLINK("https://leilaoonline.net/lote/detalhe/314688", "6065")</f>
      </c>
      <c r="B84" s="4" t="s">
        <f>=HYPERLINK("https://leilaoonline.net/lote/detalhe/314688", " Varredeira mecanica de 6m³ com motor próprio")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250.000,00</t>
        </is>
      </c>
      <c r="F84" s="4" t="inlineStr">
        <is>
          <t>2000.00</t>
        </is>
      </c>
    </row>
    <row collapsed="false" customFormat="false" customHeight="false" hidden="false" ht="12.1" outlineLevel="0" r="85">
      <c r="A85" s="5" t="s">
        <f>=HYPERLINK("https://leilaoonline.net/lote/detalhe/314692", "6068")</f>
      </c>
      <c r="B85" s="4" t="s">
        <f>=HYPERLINK("https://leilaoonline.net/lote/detalhe/314692", " Carbureteira automática grande")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=HYPERLINK("https://leilaoonline.net/lote/detalhe/314684", "6069")</f>
      </c>
      <c r="B86" s="4" t="s">
        <f>=HYPERLINK("https://leilaoonline.net/lote/detalhe/314684", " 02 pistões hidráulicos de levante da plataforma da colheitadeira Massey Ferguson ou Ideal")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=HYPERLINK("https://leilaoonline.net/lote/detalhe/314687", "6070")</f>
      </c>
      <c r="B87" s="4" t="s">
        <f>=HYPERLINK("https://leilaoonline.net/lote/detalhe/314687", " Pára-choque de trator Valtra Valmet")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=HYPERLINK("https://leilaoonline.net/lote/detalhe/314704", "6071")</f>
      </c>
      <c r="B88" s="4" t="s">
        <f>=HYPERLINK("https://leilaoonline.net/lote/detalhe/314704", " Par de pneus traseiros da colheitadeira JD 1175, completo com aros, camara e pneus 10.5x18")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3.800,00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=HYPERLINK("https://leilaoonline.net/lote/detalhe/314686", "6072")</f>
      </c>
      <c r="B89" s="4" t="s">
        <f>=HYPERLINK("https://leilaoonline.net/lote/detalhe/314686", " Par de rodas militares completo com aro. Serve em caminhões e tratores, com camaras e pneus 15.5x18")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=HYPERLINK("https://leilaoonline.net/lote/detalhe/314693", "6073")</f>
      </c>
      <c r="B90" s="4" t="s">
        <f>=HYPERLINK("https://leilaoonline.net/lote/detalhe/314693", " Unidade hidráulica contendo, reservatorio, comando hidráulico, bomba hidráulica e 2 pistões hidráulicos")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=HYPERLINK("https://leilaoonline.net/lote/detalhe/314698", "6075")</f>
      </c>
      <c r="B91" s="4" t="s">
        <f>=HYPERLINK("https://leilaoonline.net/lote/detalhe/314698", " Bomba modelo caracol de alta vazão. Saida de 6 polegadas")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=HYPERLINK("https://leilaoonline.net/lote/detalhe/314685", "6079")</f>
      </c>
      <c r="B92" s="4" t="s">
        <f>=HYPERLINK("https://leilaoonline.net/lote/detalhe/314685", " Pneu 18.4.30")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=HYPERLINK("https://leilaoonline.net/lote/detalhe/314695", "6080")</f>
      </c>
      <c r="B93" s="4" t="s">
        <f>=HYPERLINK("https://leilaoonline.net/lote/detalhe/314695", " Reservatorio plástico original do pulverizador Jacto Arbus 2000")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=HYPERLINK("https://leilaoonline.net/lote/detalhe/314691", "6081")</f>
      </c>
      <c r="B94" s="4" t="s">
        <f>=HYPERLINK("https://leilaoonline.net/lote/detalhe/314691", " Roda original do Trator Valtra 785, completa com aro, camara e pneu pirelli 18.8.30")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=HYPERLINK("https://leilaoonline.net/lote/detalhe/314699", "6083")</f>
      </c>
      <c r="B95" s="4" t="s">
        <f>=HYPERLINK("https://leilaoonline.net/lote/detalhe/314699", " Pulverizador Condor de 800 litros com bomba JP75. Sem uso")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12.000,00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=HYPERLINK("https://leilaoonline.net/lote/detalhe/314690", "6084")</f>
      </c>
      <c r="B96" s="4" t="s">
        <f>=HYPERLINK("https://leilaoonline.net/lote/detalhe/314690", " Grade frontal de parachoques de tratores")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=HYPERLINK("https://leilaoonline.net/lote/detalhe/314697", "6086")</f>
      </c>
      <c r="B97" s="4" t="s">
        <f>=HYPERLINK("https://leilaoonline.net/lote/detalhe/314697", " 02 unidades Suporte de paralama para trofor Ford linha 600, 610 e 630,")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=HYPERLINK("https://leilaoonline.net/lote/detalhe/314683", "6087")</f>
      </c>
      <c r="B98" s="4" t="s">
        <f>=HYPERLINK("https://leilaoonline.net/lote/detalhe/314683", " Extensor Volute para adaptar em turbina de pulverizadores natali, k.o ou fmc")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=HYPERLINK("https://leilaoonline.net/lote/detalhe/314694", "6088")</f>
      </c>
      <c r="B99" s="4" t="s">
        <f>=HYPERLINK("https://leilaoonline.net/lote/detalhe/314694", " Redutor de engrenagens retirado de uma roçadeira")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=HYPERLINK("https://leilaoonline.net/lote/detalhe/314696", "6090")</f>
      </c>
      <c r="B100" s="4" t="s">
        <f>=HYPERLINK("https://leilaoonline.net/lote/detalhe/314696", " Pneu com roda traseira original retirada de trator Valtra A850 (servível em outrosmodelos), completa com aro presilhas duplas, camara e pneu marca Fate, medida 18.4.30")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=HYPERLINK("https://leilaoonline.net/lote/detalhe/314707", "6091")</f>
      </c>
      <c r="B101" s="4" t="s">
        <f>=HYPERLINK("https://leilaoonline.net/lote/detalhe/314707", " Plantadeira SEM USO. PST PLUS FLEX de 7 linhas PANTOGRÁFICA. Modificada com kits de melhorias instalados. Veja especificações")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130.000,00</t>
        </is>
      </c>
      <c r="F101" s="4" t="inlineStr">
        <is>
          <t>2000.00</t>
        </is>
      </c>
    </row>
    <row collapsed="false" customFormat="false" customHeight="false" hidden="false" ht="12.1" outlineLevel="0" r="102">
      <c r="A102" s="5" t="s">
        <f>=HYPERLINK("https://leilaoonline.net/lote/detalhe/314703", "6092")</f>
      </c>
      <c r="B102" s="4" t="s">
        <f>=HYPERLINK("https://leilaoonline.net/lote/detalhe/314703", "Bomba roda d'água , Rochfer")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=HYPERLINK("https://leilaoonline.net/lote/detalhe/314705", "6093")</f>
      </c>
      <c r="B103" s="4" t="s">
        <f>=HYPERLINK("https://leilaoonline.net/lote/detalhe/314705", "Cabine de caminhão Dodge D750")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8.000,00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=HYPERLINK("https://leilaoonline.net/lote/detalhe/314706", "6094")</f>
      </c>
      <c r="B104" s="4" t="s">
        <f>=HYPERLINK("https://leilaoonline.net/lote/detalhe/314706", "Roçadeira kamaq tipo falcon 13. Ccom 2 caixas de engrenagens. Cabeçalho de deslocamento lateral rápido.")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19.000,00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=HYPERLINK("https://leilaoonline.net/lote/detalhe/314709", "7001")</f>
      </c>
      <c r="B105" s="4" t="s">
        <f>=HYPERLINK("https://leilaoonline.net/lote/detalhe/314709", "plantadeira Jumil")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=HYPERLINK("https://leilaoonline.net/lote/detalhe/314710", "7002")</f>
      </c>
      <c r="B106" s="4" t="s">
        <f>=HYPERLINK("https://leilaoonline.net/lote/detalhe/314710", "Plantadeira Jumil-2004")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=HYPERLINK("https://leilaoonline.net/lote/detalhe/314711", "7003")</f>
      </c>
      <c r="B107" s="4" t="s">
        <f>=HYPERLINK("https://leilaoonline.net/lote/detalhe/314711", "2 rodas com pneu John Deere- 20-8-38")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9.000,00</t>
        </is>
      </c>
      <c r="F10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2026-08-12T11:26:41.00Z</dcterms:created>
  <dc:creator>Tellks Tecnologia</dc:creator>
  <cp:revision>0</cp:revision>
</cp:coreProperties>
</file>