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 E PEÇAS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16/01/2026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=HYPERLINK("https://leilaoonline.net/lote/detalhe/314877", "002")</f>
      </c>
      <c r="B11" s="4" t="s">
        <f>=HYPERLINK("https://leilaoonline.net/lote/detalhe/314877", " TANQUE FERRO CAP. 20.000L")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=HYPERLINK("https://leilaoonline.net/lote/detalhe/314940", "004")</f>
      </c>
      <c r="B12" s="4" t="s">
        <f>=HYPERLINK("https://leilaoonline.net/lote/detalhe/314940", " Misturador ração Nogueira redondo capacidade 1.000 kg")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=HYPERLINK("https://leilaoonline.net/lote/detalhe/314904", "005")</f>
      </c>
      <c r="B13" s="4" t="s">
        <f>=HYPERLINK("https://leilaoonline.net/lote/detalhe/314904", " cultivador/escarificador/rastelo mecanico 40 hastes/molas")</f>
      </c>
      <c r="C13" s="4" t="inlineStr">
        <is>
          <t>Vendido</t>
        </is>
      </c>
      <c r="D13" s="4" t="inlineStr">
        <is>
          <t>2</t>
        </is>
      </c>
      <c r="E13" s="5" t="inlineStr">
        <is>
          <t>3.000,00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=HYPERLINK("https://leilaoonline.net/lote/detalhe/314937", "007")</f>
      </c>
      <c r="B14" s="4" t="s">
        <f>=HYPERLINK("https://leilaoonline.net/lote/detalhe/314937", " Roçadeira de Arrasto")</f>
      </c>
      <c r="C14" s="4" t="inlineStr">
        <is>
          <t>Vendido</t>
        </is>
      </c>
      <c r="D14" s="4" t="inlineStr">
        <is>
          <t>1</t>
        </is>
      </c>
      <c r="E14" s="5" t="inlineStr">
        <is>
          <t>1.500,00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=HYPERLINK("https://leilaoonline.net/lote/detalhe/314874", "008")</f>
      </c>
      <c r="B15" s="4" t="s">
        <f>=HYPERLINK("https://leilaoonline.net/lote/detalhe/314874", " MÁQUINA BATEDEIRA FEIJÃO/AMENDOIN")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2.250,00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=HYPERLINK("https://leilaoonline.net/lote/detalhe/314885", "009")</f>
      </c>
      <c r="B16" s="4" t="s">
        <f>=HYPERLINK("https://leilaoonline.net/lote/detalhe/314885", " MÁQUINA COLHEDORA MILHO/SOJA/ARROZ ET4")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=HYPERLINK("https://leilaoonline.net/lote/detalhe/314878", "010")</f>
      </c>
      <c r="B17" s="4" t="s">
        <f>=HYPERLINK("https://leilaoonline.net/lote/detalhe/314878", " PODADEIRA CITRUS MARCA IFLÓ (LATERAL)")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=HYPERLINK("https://leilaoonline.net/lote/detalhe/314876", "011")</f>
      </c>
      <c r="B18" s="4" t="s">
        <f>=HYPERLINK("https://leilaoonline.net/lote/detalhe/314876", " TANQUE FERRO CAP. 6.000L")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=HYPERLINK("https://leilaoonline.net/lote/detalhe/314925", "012")</f>
      </c>
      <c r="B19" s="4" t="s">
        <f>=HYPERLINK("https://leilaoonline.net/lote/detalhe/314925", " subsolador vermelho 03 hastaes")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=HYPERLINK("https://leilaoonline.net/lote/detalhe/314882", "013")</f>
      </c>
      <c r="B20" s="4" t="s">
        <f>=HYPERLINK("https://leilaoonline.net/lote/detalhe/314882", " PODADEIRA CITRUS MARCA IFLÓ (TOPO)")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=HYPERLINK("https://leilaoonline.net/lote/detalhe/314897", "014")</f>
      </c>
      <c r="B21" s="4" t="s">
        <f>=HYPERLINK("https://leilaoonline.net/lote/detalhe/314897", " subsolador azul 03 hastes")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=HYPERLINK("https://leilaoonline.net/lote/detalhe/314873", "015")</f>
      </c>
      <c r="B22" s="4" t="s">
        <f>=HYPERLINK("https://leilaoonline.net/lote/detalhe/314873", " TANQUE FERRO CAP. 8.000L")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=HYPERLINK("https://leilaoonline.net/lote/detalhe/314933", "016")</f>
      </c>
      <c r="B23" s="4" t="s">
        <f>=HYPERLINK("https://leilaoonline.net/lote/detalhe/314933", " Cultivador Adubador")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680,00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=HYPERLINK("https://leilaoonline.net/lote/detalhe/314879", "017")</f>
      </c>
      <c r="B24" s="4" t="s">
        <f>=HYPERLINK("https://leilaoonline.net/lote/detalhe/314879", " CARRETEL IRRIGAÇÃO")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=HYPERLINK("https://leilaoonline.net/lote/detalhe/314916", "018")</f>
      </c>
      <c r="B25" s="4" t="s">
        <f>=HYPERLINK("https://leilaoonline.net/lote/detalhe/314916", " ensiladeira nogueira")</f>
      </c>
      <c r="C25" s="4" t="inlineStr">
        <is>
          <t>Vendido</t>
        </is>
      </c>
      <c r="D25" s="4" t="inlineStr">
        <is>
          <t>1</t>
        </is>
      </c>
      <c r="E25" s="5" t="inlineStr">
        <is>
          <t>2.500,00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=HYPERLINK("https://leilaoonline.net/lote/detalhe/314941", "019")</f>
      </c>
      <c r="B26" s="4" t="s">
        <f>=HYPERLINK("https://leilaoonline.net/lote/detalhe/314941", " Pazinha trazeira de hidraulico Maschieto")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=HYPERLINK("https://leilaoonline.net/lote/detalhe/314931", "020")</f>
      </c>
      <c r="B27" s="4" t="s">
        <f>=HYPERLINK("https://leilaoonline.net/lote/detalhe/314931", " Tanque de fibra capacidade 1.000 litros")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1.450,00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=HYPERLINK("https://leilaoonline.net/lote/detalhe/314891", "021")</f>
      </c>
      <c r="B28" s="4" t="s">
        <f>=HYPERLINK("https://leilaoonline.net/lote/detalhe/314891", " PLANTADEIRA JUMIL 8 LINHAS (PLANTIO DIRETO)")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=HYPERLINK("https://leilaoonline.net/lote/detalhe/314875", "022")</f>
      </c>
      <c r="B29" s="4" t="s">
        <f>=HYPERLINK("https://leilaoonline.net/lote/detalhe/314875", " ENLEIRADOR DE CAFÉ")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=HYPERLINK("https://leilaoonline.net/lote/detalhe/314880", "023")</f>
      </c>
      <c r="B30" s="4" t="s">
        <f>=HYPERLINK("https://leilaoonline.net/lote/detalhe/314880", " TANQUE FIDO 3.000L")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=HYPERLINK("https://leilaoonline.net/lote/detalhe/314928", "025")</f>
      </c>
      <c r="B31" s="4" t="s">
        <f>=HYPERLINK("https://leilaoonline.net/lote/detalhe/314928", " [ VÍDEO ] Vagão forrageiro nogueira modelo VFN8.000")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7.200,00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=HYPERLINK("https://leilaoonline.net/lote/detalhe/314881", "026")</f>
      </c>
      <c r="B32" s="4" t="s">
        <f>=HYPERLINK("https://leilaoonline.net/lote/detalhe/314881", " ENLEIRADOR DE CAFÉ")</f>
      </c>
      <c r="C32" s="4" t="inlineStr">
        <is>
          <t>Lote retirado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=HYPERLINK("https://leilaoonline.net/lote/detalhe/314884", "027")</f>
      </c>
      <c r="B33" s="4" t="s">
        <f>=HYPERLINK("https://leilaoonline.net/lote/detalhe/314884", " PLANTADEIRA SEMENTE 5 LINHAS")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=HYPERLINK("https://leilaoonline.net/lote/detalhe/314895", "028")</f>
      </c>
      <c r="B34" s="4" t="s">
        <f>=HYPERLINK("https://leilaoonline.net/lote/detalhe/314895", " PULVERIZADOR JACTO 600 LITROS BOMBA JP 40 -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=HYPERLINK("https://leilaoonline.net/lote/detalhe/314883", "030")</f>
      </c>
      <c r="B35" s="4" t="s">
        <f>=HYPERLINK("https://leilaoonline.net/lote/detalhe/314883", " PLANTADEIRA TATU 7 LINHAS")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=HYPERLINK("https://leilaoonline.net/lote/detalhe/314896", "033")</f>
      </c>
      <c r="B36" s="4" t="s">
        <f>=HYPERLINK("https://leilaoonline.net/lote/detalhe/314896", " SULCADOR DUPLO MARCA DMB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=HYPERLINK("https://leilaoonline.net/lote/detalhe/314939", "034")</f>
      </c>
      <c r="B37" s="4" t="s">
        <f>=HYPERLINK("https://leilaoonline.net/lote/detalhe/314939", " Plantadeira MF 3 linhas")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=HYPERLINK("https://leilaoonline.net/lote/detalhe/314892", "035")</f>
      </c>
      <c r="B38" s="4" t="s">
        <f>=HYPERLINK("https://leilaoonline.net/lote/detalhe/314892", " DEBULHADOR MILHO/FEIJÃO JUMIL")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=HYPERLINK("https://leilaoonline.net/lote/detalhe/314910", "036")</f>
      </c>
      <c r="B39" s="4" t="s">
        <f>=HYPERLINK("https://leilaoonline.net/lote/detalhe/314910", " vagão forrageiro Minami")</f>
      </c>
      <c r="C39" s="4" t="inlineStr">
        <is>
          <t>Lote retirado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=HYPERLINK("https://leilaoonline.net/lote/detalhe/314934", "037")</f>
      </c>
      <c r="B40" s="4" t="s">
        <f>=HYPERLINK("https://leilaoonline.net/lote/detalhe/314934", " Roçadeira marca FNI 1,60 mts.de corte")</f>
      </c>
      <c r="C40" s="4" t="inlineStr">
        <is>
          <t>Lote retirado</t>
        </is>
      </c>
      <c r="D40" s="4" t="inlineStr">
        <is>
          <t>0</t>
        </is>
      </c>
      <c r="E40" s="5" t="inlineStr">
        <is>
          <t>2.350,00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=HYPERLINK("https://leilaoonline.net/lote/detalhe/314921", "038")</f>
      </c>
      <c r="B41" s="4" t="s">
        <f>=HYPERLINK("https://leilaoonline.net/lote/detalhe/314921", " subsolador 05 hastes (está com 4 hastes)")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1.100,00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=HYPERLINK("https://leilaoonline.net/lote/detalhe/314887", "039")</f>
      </c>
      <c r="B42" s="4" t="s">
        <f>=HYPERLINK("https://leilaoonline.net/lote/detalhe/314887", " TANQUE FIBRA CAP. 1.500L")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=HYPERLINK("https://leilaoonline.net/lote/detalhe/314920", "040")</f>
      </c>
      <c r="B43" s="4" t="s">
        <f>=HYPERLINK("https://leilaoonline.net/lote/detalhe/314920", " carreta tanque capacidade 4.000 litros")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=HYPERLINK("https://leilaoonline.net/lote/detalhe/314918", "041")</f>
      </c>
      <c r="B44" s="4" t="s">
        <f>=HYPERLINK("https://leilaoonline.net/lote/detalhe/314918", " tanque reservatorio Jacto capacidade 800 litros")</f>
      </c>
      <c r="C44" s="4" t="inlineStr">
        <is>
          <t>Vendido</t>
        </is>
      </c>
      <c r="D44" s="4" t="inlineStr">
        <is>
          <t>2</t>
        </is>
      </c>
      <c r="E44" s="5" t="inlineStr">
        <is>
          <t>800,00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=HYPERLINK("https://leilaoonline.net/lote/detalhe/314898", "042")</f>
      </c>
      <c r="B45" s="4" t="s">
        <f>=HYPERLINK("https://leilaoonline.net/lote/detalhe/314898", " vagão forrageiro modelo VFV 8.000 para reforma e revisão")</f>
      </c>
      <c r="C45" s="4" t="inlineStr">
        <is>
          <t>Lote retirado</t>
        </is>
      </c>
      <c r="D45" s="4" t="inlineStr">
        <is>
          <t>0</t>
        </is>
      </c>
      <c r="E45" s="5" t="inlineStr">
        <is>
          <t>3.500,00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=HYPERLINK("https://leilaoonline.net/lote/detalhe/314913", "043")</f>
      </c>
      <c r="B46" s="4" t="s">
        <f>=HYPERLINK("https://leilaoonline.net/lote/detalhe/314913", " calcareadeira Piccin esteira de 80 (parav reforma ou Peças)")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1.800,00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=HYPERLINK("https://leilaoonline.net/lote/detalhe/314923", "044")</f>
      </c>
      <c r="B47" s="4" t="s">
        <f>=HYPERLINK("https://leilaoonline.net/lote/detalhe/314923", " cultivador pantográfico marca Tatu com 05 hastes")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=HYPERLINK("https://leilaoonline.net/lote/detalhe/314919", "046")</f>
      </c>
      <c r="B48" s="4" t="s">
        <f>=HYPERLINK("https://leilaoonline.net/lote/detalhe/314919", " grade niveladora de hidraulico marca Jumil 26 discos")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1.800,00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=HYPERLINK("https://leilaoonline.net/lote/detalhe/314888", "049")</f>
      </c>
      <c r="B49" s="4" t="s">
        <f>=HYPERLINK("https://leilaoonline.net/lote/detalhe/314888", " PLANTADEIRA DE INVERNO")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=HYPERLINK("https://leilaoonline.net/lote/detalhe/314889", "050")</f>
      </c>
      <c r="B50" s="4" t="s">
        <f>=HYPERLINK("https://leilaoonline.net/lote/detalhe/314889", " ARADO 03 AIVECAS MASCHIETO")</f>
      </c>
      <c r="C50" s="4" t="inlineStr">
        <is>
          <t>Vendido</t>
        </is>
      </c>
      <c r="D50" s="4" t="inlineStr">
        <is>
          <t>2</t>
        </is>
      </c>
      <c r="E50" s="5" t="inlineStr">
        <is>
          <t>800,00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=HYPERLINK("https://leilaoonline.net/lote/detalhe/314929", "051")</f>
      </c>
      <c r="B51" s="4" t="s">
        <f>=HYPERLINK("https://leilaoonline.net/lote/detalhe/314929", " plantadeira de Mandioca 02 linhas maeca Trevisan")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=HYPERLINK("https://leilaoonline.net/lote/detalhe/314942", "052")</f>
      </c>
      <c r="B52" s="4" t="s">
        <f>=HYPERLINK("https://leilaoonline.net/lote/detalhe/314942", " Carreta agrícola")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1.350,00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=HYPERLINK("https://leilaoonline.net/lote/detalhe/314901", "053")</f>
      </c>
      <c r="B53" s="4" t="s">
        <f>=HYPERLINK("https://leilaoonline.net/lote/detalhe/314901", " roçadeira dupla Tatu Articulada com comando para transporte 3,5 m de corte")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=HYPERLINK("https://leilaoonline.net/lote/detalhe/314900", "054")</f>
      </c>
      <c r="B54" s="4" t="s">
        <f>=HYPERLINK("https://leilaoonline.net/lote/detalhe/314900", " roçadeira dupla Tatu Articulada com comando para transporte 3,5 m de corte")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=HYPERLINK("https://leilaoonline.net/lote/detalhe/314890", "056")</f>
      </c>
      <c r="B55" s="4" t="s">
        <f>=HYPERLINK("https://leilaoonline.net/lote/detalhe/314890", " TANQUE CAP. 5.000L DE FERRO")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=HYPERLINK("https://leilaoonline.net/lote/detalhe/314907", "057")</f>
      </c>
      <c r="B56" s="4" t="s">
        <f>=HYPERLINK("https://leilaoonline.net/lote/detalhe/314907", " cobridor de cana com tanque jacto de 600 litros")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=HYPERLINK("https://leilaoonline.net/lote/detalhe/314906", "058")</f>
      </c>
      <c r="B57" s="4" t="s">
        <f>=HYPERLINK("https://leilaoonline.net/lote/detalhe/314906", " Atomizador marca K.O cap 4.000 litros com turbina alta")</f>
      </c>
      <c r="C57" s="4" t="inlineStr">
        <is>
          <t>Vendido</t>
        </is>
      </c>
      <c r="D57" s="4" t="inlineStr">
        <is>
          <t>2</t>
        </is>
      </c>
      <c r="E57" s="5" t="inlineStr">
        <is>
          <t>14.000,00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=HYPERLINK("https://leilaoonline.net/lote/detalhe/314905", "060")</f>
      </c>
      <c r="B58" s="4" t="s">
        <f>=HYPERLINK("https://leilaoonline.net/lote/detalhe/314905", " calcareadeira de coxo capacidade 1.000 Kg")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1.800,00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=HYPERLINK("https://leilaoonline.net/lote/detalhe/314917", "061")</f>
      </c>
      <c r="B59" s="4" t="s">
        <f>=HYPERLINK("https://leilaoonline.net/lote/detalhe/314917", " 02 tanque com cap de 400 litros semi novos marca Alma")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1.250,00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=HYPERLINK("https://leilaoonline.net/lote/detalhe/314886", "062")</f>
      </c>
      <c r="B60" s="4" t="s">
        <f>=HYPERLINK("https://leilaoonline.net/lote/detalhe/314886", " GARFO/RASTELO ENLEIRADOR")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=HYPERLINK("https://leilaoonline.net/lote/detalhe/314899", "063")</f>
      </c>
      <c r="B61" s="4" t="s">
        <f>=HYPERLINK("https://leilaoonline.net/lote/detalhe/314899", " chassi de tanque ou carreta com rodas dupladas com molejo reforçado para 03 toneladas")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1.250,00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=HYPERLINK("https://leilaoonline.net/lote/detalhe/314902", "064")</f>
      </c>
      <c r="B62" s="4" t="s">
        <f>=HYPERLINK("https://leilaoonline.net/lote/detalhe/314902", " debulhador de milho/feijão marca Laredo para reforma/manutenção")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750,00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=HYPERLINK("https://leilaoonline.net/lote/detalhe/314893", "068")</f>
      </c>
      <c r="B63" s="4" t="s">
        <f>=HYPERLINK("https://leilaoonline.net/lote/detalhe/314893", " VAGONETAS PARA TRANSPORTE DE CAFÉ")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=HYPERLINK("https://leilaoonline.net/lote/detalhe/314908", "069")</f>
      </c>
      <c r="B64" s="4" t="s">
        <f>=HYPERLINK("https://leilaoonline.net/lote/detalhe/314908", " carreta de 04 rodas medidas 4,0 X 2,0 reforçada para 06 toneladas")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3.800,00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=HYPERLINK("https://leilaoonline.net/lote/detalhe/314894", "070")</f>
      </c>
      <c r="B65" s="4" t="s">
        <f>=HYPERLINK("https://leilaoonline.net/lote/detalhe/314894", "ARADO IKEDA 4 HASTES")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=HYPERLINK("https://leilaoonline.net/lote/detalhe/314915", "071")</f>
      </c>
      <c r="B66" s="4" t="s">
        <f>=HYPERLINK("https://leilaoonline.net/lote/detalhe/314915", " caicareadeira/adubadeira marca Tatu cap 2.500 Kgs esteiras de inox")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9.800,00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=HYPERLINK("https://leilaoonline.net/lote/detalhe/314912", "072")</f>
      </c>
      <c r="B67" s="4" t="s">
        <f>=HYPERLINK("https://leilaoonline.net/lote/detalhe/314912", " plataforma de hidraulico para transporte de madeira e outros")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=HYPERLINK("https://leilaoonline.net/lote/detalhe/314909", "073")</f>
      </c>
      <c r="B68" s="4" t="s">
        <f>=HYPERLINK("https://leilaoonline.net/lote/detalhe/314909", " barra de herbicida de 2 metros para citrus e outros")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=HYPERLINK("https://leilaoonline.net/lote/detalhe/314903", "074")</f>
      </c>
      <c r="B69" s="4" t="s">
        <f>=HYPERLINK("https://leilaoonline.net/lote/detalhe/314903", " par de rodas amarelas")</f>
      </c>
      <c r="C69" s="4" t="inlineStr">
        <is>
          <t>Vendido</t>
        </is>
      </c>
      <c r="D69" s="4" t="inlineStr">
        <is>
          <t>1</t>
        </is>
      </c>
      <c r="E69" s="5" t="inlineStr">
        <is>
          <t>200,00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=HYPERLINK("https://leilaoonline.net/lote/detalhe/314930", "075")</f>
      </c>
      <c r="B70" s="4" t="s">
        <f>=HYPERLINK("https://leilaoonline.net/lote/detalhe/314930", " Laminha trazeira de hidraulico")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=HYPERLINK("https://leilaoonline.net/lote/detalhe/314935", "076")</f>
      </c>
      <c r="B71" s="4" t="s">
        <f>=HYPERLINK("https://leilaoonline.net/lote/detalhe/314935", " Misturador de ração Nogueira capacidade 1.000 kg")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=HYPERLINK("https://leilaoonline.net/lote/detalhe/314927", "077")</f>
      </c>
      <c r="B72" s="4" t="s">
        <f>=HYPERLINK("https://leilaoonline.net/lote/detalhe/314927", " Unidade hidraulica")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750,00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=HYPERLINK("https://leilaoonline.net/lote/detalhe/314938", "078")</f>
      </c>
      <c r="B73" s="4" t="s">
        <f>=HYPERLINK("https://leilaoonline.net/lote/detalhe/314938", " Calcareadeira de coco de arrasto")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=HYPERLINK("https://leilaoonline.net/lote/detalhe/314926", "080")</f>
      </c>
      <c r="B74" s="4" t="s">
        <f>=HYPERLINK("https://leilaoonline.net/lote/detalhe/314926", " compressor movido a trator")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750,00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=HYPERLINK("https://leilaoonline.net/lote/detalhe/314911", "081")</f>
      </c>
      <c r="B75" s="4" t="s">
        <f>=HYPERLINK("https://leilaoonline.net/lote/detalhe/314911", " lote com 18 compressores diversas marcas/modelos e capacidades")</f>
      </c>
      <c r="C75" s="4" t="inlineStr">
        <is>
          <t>Vendido</t>
        </is>
      </c>
      <c r="D75" s="4" t="inlineStr">
        <is>
          <t>2</t>
        </is>
      </c>
      <c r="E75" s="5" t="inlineStr">
        <is>
          <t>9.500,00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=HYPERLINK("https://leilaoonline.net/lote/detalhe/314924", "082")</f>
      </c>
      <c r="B76" s="4" t="s">
        <f>=HYPERLINK("https://leilaoonline.net/lote/detalhe/314924", " ensiladeira JUMIL modelo blue Line")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950,00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=HYPERLINK("https://leilaoonline.net/lote/detalhe/314914", "083")</f>
      </c>
      <c r="B77" s="4" t="s">
        <f>=HYPERLINK("https://leilaoonline.net/lote/detalhe/314914", " lote de parafusos diveros (diversos tamanhos, porcas , arruelas etç) aprox. 200 kgs")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380,00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=HYPERLINK("https://leilaoonline.net/lote/detalhe/314943", "084")</f>
      </c>
      <c r="B78" s="4" t="s">
        <f>=HYPERLINK("https://leilaoonline.net/lote/detalhe/314943", " Atomizador jacto 200 litros")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=HYPERLINK("https://leilaoonline.net/lote/detalhe/314922", "086")</f>
      </c>
      <c r="B79" s="4" t="s">
        <f>=HYPERLINK("https://leilaoonline.net/lote/detalhe/314922", " roçadeira de arrasto")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2.250,00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=HYPERLINK("https://leilaoonline.net/lote/detalhe/314932", "087")</f>
      </c>
      <c r="B80" s="4" t="s">
        <f>=HYPERLINK("https://leilaoonline.net/lote/detalhe/314932", " Par de rodas de ferro para trato MF")</f>
      </c>
      <c r="C80" s="4" t="inlineStr">
        <is>
          <t>Vendido</t>
        </is>
      </c>
      <c r="D80" s="4" t="inlineStr">
        <is>
          <t>1</t>
        </is>
      </c>
      <c r="E80" s="5" t="inlineStr">
        <is>
          <t>650,00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=HYPERLINK("https://leilaoonline.net/lote/detalhe/314936", "088")</f>
      </c>
      <c r="B81" s="4" t="s">
        <f>=HYPERLINK("https://leilaoonline.net/lote/detalhe/314936", " Ensiladeira Jumil")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1.100,00</t>
        </is>
      </c>
      <c r="F8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2026-10-15T22:40:35.00Z</dcterms:created>
  <dc:creator>Tellks Tecnologia</dc:creator>
  <cp:revision>0</cp:revision>
</cp:coreProperties>
</file>