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Ivecofiat • S10 Cab. Simples • City 23 • Ford Ka • Hilux 10 • Chev. Cruze 12 • Prisma • Ou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=HYPERLINK("https://leilaoonline.net/lote/detalhe/313173", "003")</f>
      </c>
      <c r="B11" s="4" t="s">
        <f>=HYPERLINK("https://leilaoonline.net/lote/detalhe/313173", "veja o vídeo!! CHEVROLET/S10 LT DD4A; 2014/2014; PRATA; DIESEL - FUNCIONANDO - IPVA 2025 OK")</f>
      </c>
      <c r="C11" s="4" t="inlineStr">
        <is>
          <t>Não vendido</t>
        </is>
      </c>
      <c r="D11" s="4" t="inlineStr">
        <is>
          <t>27</t>
        </is>
      </c>
      <c r="E11" s="5" t="inlineStr">
        <is>
          <t>53.000,00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=HYPERLINK("https://leilaoonline.net/lote/detalhe/312732", "005")</f>
      </c>
      <c r="B12" s="4" t="s">
        <f>=HYPERLINK("https://leilaoonline.net/lote/detalhe/312732", "veja o vídeo!! TOYOTA/YARIS SA XL15; 2024/2025; PRETA; ALCO./GASOL. - FUNCIONANDO - IPVA 2025 OK - APROX. 14.200KM")</f>
      </c>
      <c r="C12" s="4" t="inlineStr">
        <is>
          <t>Não vendido</t>
        </is>
      </c>
      <c r="D12" s="4" t="inlineStr">
        <is>
          <t>34</t>
        </is>
      </c>
      <c r="E12" s="5" t="inlineStr">
        <is>
          <t>61.250,00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=HYPERLINK("https://leilaoonline.net/lote/detalhe/313044", "007")</f>
      </c>
      <c r="B13" s="4" t="s">
        <f>=HYPERLINK("https://leilaoonline.net/lote/detalhe/313044", "veja o vídeo!! GM/CELTA 2P LIFE; 2004/2005; PRATA; GASOLINA - FUNCIONANDO - IPVA 2025 OK")</f>
      </c>
      <c r="C13" s="4" t="inlineStr">
        <is>
          <t>Não vendido</t>
        </is>
      </c>
      <c r="D13" s="4" t="inlineStr">
        <is>
          <t>10</t>
        </is>
      </c>
      <c r="E13" s="5" t="inlineStr">
        <is>
          <t>11.000,00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=HYPERLINK("https://leilaoonline.net/lote/detalhe/312713", "010")</f>
      </c>
      <c r="B14" s="4" t="s">
        <f>=HYPERLINK("https://leilaoonline.net/lote/detalhe/312713", "veja o vídeo!! HONDA/CITY EXL; 2022/2023; BRANCA; ALCO./GASOL. - FUNC. - IPVA 2025 OK - FIPE APROX.: R$ 106.766,00")</f>
      </c>
      <c r="C14" s="4" t="inlineStr">
        <is>
          <t>Não vendido</t>
        </is>
      </c>
      <c r="D14" s="4" t="inlineStr">
        <is>
          <t>8</t>
        </is>
      </c>
      <c r="E14" s="5" t="inlineStr">
        <is>
          <t>53.750,00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=HYPERLINK("https://leilaoonline.net/lote/detalhe/312735", "013")</f>
      </c>
      <c r="B15" s="4" t="s">
        <f>=HYPERLINK("https://leilaoonline.net/lote/detalhe/312735", "veja o vídeo!! I/M.BENZ C250; 2015/2015; PRATA; GASOLINA - FUNCIONANDO - IPVA 2025 OK")</f>
      </c>
      <c r="C15" s="4" t="inlineStr">
        <is>
          <t>Vendido</t>
        </is>
      </c>
      <c r="D15" s="4" t="inlineStr">
        <is>
          <t>25</t>
        </is>
      </c>
      <c r="E15" s="5" t="inlineStr">
        <is>
          <t>91.250,00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=HYPERLINK("https://leilaoonline.net/lote/detalhe/312733", "020")</f>
      </c>
      <c r="B16" s="4" t="s">
        <f>=HYPERLINK("https://leilaoonline.net/lote/detalhe/312733", "veja o vídeo!! RENAULT/OROCH EXP 16 SCE; 2020/2021; BRANCA; ALCO./GASOL. - FUNCIONANDO - IPVA 2025 OK")</f>
      </c>
      <c r="C16" s="4" t="inlineStr">
        <is>
          <t>Não vendido</t>
        </is>
      </c>
      <c r="D16" s="4" t="inlineStr">
        <is>
          <t>35</t>
        </is>
      </c>
      <c r="E16" s="5" t="inlineStr">
        <is>
          <t>40.000,00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=HYPERLINK("https://leilaoonline.net/lote/detalhe/313125", "023")</f>
      </c>
      <c r="B17" s="4" t="s">
        <f>=HYPERLINK("https://leilaoonline.net/lote/detalhe/313125", "veja o vídeo!! I/FORD EDGE V6 FWD; 2014/2014; PRETA; GASOLINA - FUNCIONANDO - IPVA 2025 OK")</f>
      </c>
      <c r="C17" s="4" t="inlineStr">
        <is>
          <t>Não vendido</t>
        </is>
      </c>
      <c r="D17" s="4" t="inlineStr">
        <is>
          <t>4</t>
        </is>
      </c>
      <c r="E17" s="5" t="inlineStr">
        <is>
          <t>23.750,00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=HYPERLINK("https://leilaoonline.net/lote/detalhe/312712", "025")</f>
      </c>
      <c r="B18" s="4" t="s">
        <f>=HYPERLINK("https://leilaoonline.net/lote/detalhe/312712", "HONDA/FIT LX CVT; 2015/2015; CINZA; ALCO./GASOL. - FUNCIONANDO - IPVA 2025 OK")</f>
      </c>
      <c r="C18" s="4" t="inlineStr">
        <is>
          <t>Não vendido</t>
        </is>
      </c>
      <c r="D18" s="4" t="inlineStr">
        <is>
          <t>27</t>
        </is>
      </c>
      <c r="E18" s="5" t="inlineStr">
        <is>
          <t>33.000,00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=HYPERLINK("https://leilaoonline.net/lote/detalhe/313172", "027")</f>
      </c>
      <c r="B19" s="4" t="s">
        <f>=HYPERLINK("https://leilaoonline.net/lote/detalhe/313172", "veja o vídeo!! KIA/SPORTAGE; 2013/2014; BRANCA; ALCO./GASOL. - FUNCIONANDO - IPVA 2025 OK")</f>
      </c>
      <c r="C19" s="4" t="inlineStr">
        <is>
          <t>Vendido</t>
        </is>
      </c>
      <c r="D19" s="4" t="inlineStr">
        <is>
          <t>20</t>
        </is>
      </c>
      <c r="E19" s="5" t="inlineStr">
        <is>
          <t>44.250,00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=HYPERLINK("https://leilaoonline.net/lote/detalhe/312739", "030")</f>
      </c>
      <c r="B20" s="4" t="s">
        <f>=HYPERLINK("https://leilaoonline.net/lote/detalhe/312739", "veja o vídeo!! I/VW JETTA; 2009/2009; PRETA; GASOLINA; CÂMBIO MANUAL 5 MARCHAS - FUNCIONANDO - IPVA 2025 OK")</f>
      </c>
      <c r="C20" s="4" t="inlineStr">
        <is>
          <t>Vendido</t>
        </is>
      </c>
      <c r="D20" s="4" t="inlineStr">
        <is>
          <t>11</t>
        </is>
      </c>
      <c r="E20" s="5" t="inlineStr">
        <is>
          <t>34.000,00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=HYPERLINK("https://leilaoonline.net/lote/detalhe/312740", "035")</f>
      </c>
      <c r="B21" s="4" t="s">
        <f>=HYPERLINK("https://leilaoonline.net/lote/detalhe/312740", "veja o vídeo!! CHEV/TRACKER T A; 2020/2021; CINZA; ALCO./GASOL. - FUNCIONANDO - IPVA 2025 OK")</f>
      </c>
      <c r="C21" s="4" t="inlineStr">
        <is>
          <t>Não vendido</t>
        </is>
      </c>
      <c r="D21" s="4" t="inlineStr">
        <is>
          <t>6</t>
        </is>
      </c>
      <c r="E21" s="5" t="inlineStr">
        <is>
          <t>56.250,00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=HYPERLINK("https://leilaoonline.net/lote/detalhe/312711", "040")</f>
      </c>
      <c r="B22" s="4" t="s">
        <f>=HYPERLINK("https://leilaoonline.net/lote/detalhe/312711", "IMP/IVECOFIAT D T3510VB1; 1999/1999; COR BRANCA; DIESEL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=HYPERLINK("https://leilaoonline.net/lote/detalhe/312726", "045")</f>
      </c>
      <c r="B23" s="4" t="s">
        <f>=HYPERLINK("https://leilaoonline.net/lote/detalhe/312726", "veja o vídeo!! VW/T CROSS TSI; 2023/2024; BRANCA; ALCO./GASOL. - FUNC. - IPVA 2025 OK - FIPE APROX.: R$ 109.162,00")</f>
      </c>
      <c r="C23" s="4" t="inlineStr">
        <is>
          <t>Não vendido</t>
        </is>
      </c>
      <c r="D23" s="4" t="inlineStr">
        <is>
          <t>9</t>
        </is>
      </c>
      <c r="E23" s="5" t="inlineStr">
        <is>
          <t>52.500,00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=HYPERLINK("https://leilaoonline.net/lote/detalhe/312743", "050")</f>
      </c>
      <c r="B24" s="4" t="s">
        <f>=HYPERLINK("https://leilaoonline.net/lote/detalhe/312743", "PEUGEOT/208 GRIFFE A; 2013/2014; PRETA; ALCO./GASOL. - FUNCIONANDO")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14.500,00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=HYPERLINK("https://leilaoonline.net/lote/detalhe/312703", "055")</f>
      </c>
      <c r="B25" s="4" t="s">
        <f>=HYPERLINK("https://leilaoonline.net/lote/detalhe/312703", "veja o vídeo!! CHEVROLET/CRUZE LT NB; 2012/2012; PRETA; ALCO./GASOL. - FUNCIONANDO - IPVA 2025 OK")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21.250,00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=HYPERLINK("https://leilaoonline.net/lote/detalhe/312734", "060")</f>
      </c>
      <c r="B26" s="4" t="s">
        <f>=HYPERLINK("https://leilaoonline.net/lote/detalhe/312734", "veja o vídeo!! FIAT/TORO VOLCANO AT D4; 2018/2019; PRETA; DIESEL - FUNCIONANDO - IPVA 2025 OK")</f>
      </c>
      <c r="C26" s="4" t="inlineStr">
        <is>
          <t>Não vendido</t>
        </is>
      </c>
      <c r="D26" s="4" t="inlineStr">
        <is>
          <t>49</t>
        </is>
      </c>
      <c r="E26" s="5" t="inlineStr">
        <is>
          <t>80.500,00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=HYPERLINK("https://leilaoonline.net/lote/detalhe/312710", "065")</f>
      </c>
      <c r="B27" s="4" t="s">
        <f>=HYPERLINK("https://leilaoonline.net/lote/detalhe/312710", "veja o vídeo!! I/TOYOTA HILUX CD4X2 SR; 2013/2013; PRETA; ALCO./GASOL. - FUNCIONANDO - IPVA 2025 OK")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47.500,00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=HYPERLINK("https://leilaoonline.net/lote/detalhe/312722", "067")</f>
      </c>
      <c r="B28" s="4" t="s">
        <f>=HYPERLINK("https://leilaoonline.net/lote/detalhe/312722", "FIAT/IDEA ESSENCE 1.6; 2013/2013; PRATA; ALCO./GASOL. - FUNCIONANDO")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13.500,00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=HYPERLINK("https://leilaoonline.net/lote/detalhe/312701", "070")</f>
      </c>
      <c r="B29" s="4" t="s">
        <f>=HYPERLINK("https://leilaoonline.net/lote/detalhe/312701", "veja o vídeo!! CHEV/PRISMA 1.4MT LT; 2014/2015; PRATA; ALCO./GASOL. - FUNCIONANDO - IPVA 2025 OK")</f>
      </c>
      <c r="C29" s="4" t="inlineStr">
        <is>
          <t>Não vendido</t>
        </is>
      </c>
      <c r="D29" s="4" t="inlineStr">
        <is>
          <t>12</t>
        </is>
      </c>
      <c r="E29" s="5" t="inlineStr">
        <is>
          <t>22.500,00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=HYPERLINK("https://leilaoonline.net/lote/detalhe/312706", "075")</f>
      </c>
      <c r="B30" s="4" t="s">
        <f>=HYPERLINK("https://leilaoonline.net/lote/detalhe/312706", "veja o vídeo!! FORD/KA SE 1.0 HA C; 2020/2021; BRANCA; ALCO./GASOL. - FUNCIONANDO - IPVA 2025 OK")</f>
      </c>
      <c r="C30" s="4" t="inlineStr">
        <is>
          <t>Não vendido</t>
        </is>
      </c>
      <c r="D30" s="4" t="inlineStr">
        <is>
          <t>26</t>
        </is>
      </c>
      <c r="E30" s="5" t="inlineStr">
        <is>
          <t>27.500,00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=HYPERLINK("https://leilaoonline.net/lote/detalhe/312705", "080")</f>
      </c>
      <c r="B31" s="4" t="s">
        <f>=HYPERLINK("https://leilaoonline.net/lote/detalhe/312705", "veja o vídeo!! I/HONDA CR-V EXL; 2011/2011; PRETA; ALCO./GASOL. - FUNCIONANDO 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36.000,00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=HYPERLINK("https://leilaoonline.net/lote/detalhe/312716", "085")</f>
      </c>
      <c r="B32" s="4" t="s">
        <f>=HYPERLINK("https://leilaoonline.net/lote/detalhe/312716", "veja o vídeo!! I/BMW 320I; 2019/2020; PRETA; GASOLINA - FUNC. - IPVA 2025 OK - FIPE APROX.: R$ 202.820,00")</f>
      </c>
      <c r="C32" s="4" t="inlineStr">
        <is>
          <t>Não vendido</t>
        </is>
      </c>
      <c r="D32" s="4" t="inlineStr">
        <is>
          <t>32</t>
        </is>
      </c>
      <c r="E32" s="5" t="inlineStr">
        <is>
          <t>104.250,00</t>
        </is>
      </c>
      <c r="F32" s="4" t="inlineStr">
        <is>
          <t>1750.00</t>
        </is>
      </c>
    </row>
    <row collapsed="false" customFormat="false" customHeight="false" hidden="false" ht="12.1" outlineLevel="0" r="33">
      <c r="A33" s="5" t="s">
        <f>=HYPERLINK("https://leilaoonline.net/lote/detalhe/312728", "090")</f>
      </c>
      <c r="B33" s="4" t="s">
        <f>=HYPERLINK("https://leilaoonline.net/lote/detalhe/312728", "veja o vídeo!! MMC/ASX GLS 2WD; 2019/2020; VERMELHA; ALCO./GASOL. - FUNCIONANDO - IPVA 2025 OK")</f>
      </c>
      <c r="C33" s="4" t="inlineStr">
        <is>
          <t>Não vendido</t>
        </is>
      </c>
      <c r="D33" s="4" t="inlineStr">
        <is>
          <t>36</t>
        </is>
      </c>
      <c r="E33" s="5" t="inlineStr">
        <is>
          <t>48.000,00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=HYPERLINK("https://leilaoonline.net/lote/detalhe/312704", "095")</f>
      </c>
      <c r="B34" s="4" t="s">
        <f>=HYPERLINK("https://leilaoonline.net/lote/detalhe/312704", "veja o vídeo!! IVECOFIAT/DAILY3510 VAN1; 2002/2003; BRANCA; DIESEL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37.000,00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=HYPERLINK("https://leilaoonline.net/lote/detalhe/312727", "100")</f>
      </c>
      <c r="B35" s="4" t="s">
        <f>=HYPERLINK("https://leilaoonline.net/lote/detalhe/312727", "veja o vídeo!! CITROEN/C4CACTUS FEEL AT; 2022/2023; PRETA; ALCO./GASOL. - FUNCIONANDO - IPVA 2025 OK")</f>
      </c>
      <c r="C35" s="4" t="inlineStr">
        <is>
          <t>Não vendido</t>
        </is>
      </c>
      <c r="D35" s="4" t="inlineStr">
        <is>
          <t>18</t>
        </is>
      </c>
      <c r="E35" s="5" t="inlineStr">
        <is>
          <t>46.250,00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=HYPERLINK("https://leilaoonline.net/lote/detalhe/312737", "105")</f>
      </c>
      <c r="B36" s="4" t="s">
        <f>=HYPERLINK("https://leilaoonline.net/lote/detalhe/312737", "veja o vídeo!! HONDA/CITY LX CVT; 2018/2019; CINZA; ALCO./GASOL. - FUNCIONANDO - IPVA 2025 OK")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35.500,00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=HYPERLINK("https://leilaoonline.net/lote/detalhe/312730", "110")</f>
      </c>
      <c r="B37" s="4" t="s">
        <f>=HYPERLINK("https://leilaoonline.net/lote/detalhe/312730", "HONDA/CB 300R; 2010/2010; VERMELHA; GASOLINA - FUNCIONANDO - IPVA 2025 OK - APROX. 55.200KM")</f>
      </c>
      <c r="C37" s="4" t="inlineStr">
        <is>
          <t>Não vendido</t>
        </is>
      </c>
      <c r="D37" s="4" t="inlineStr">
        <is>
          <t>8</t>
        </is>
      </c>
      <c r="E37" s="5" t="inlineStr">
        <is>
          <t>6.500,00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=HYPERLINK("https://leilaoonline.net/lote/detalhe/312738", "115")</f>
      </c>
      <c r="B38" s="4" t="s">
        <f>=HYPERLINK("https://leilaoonline.net/lote/detalhe/312738", "veja o vídeo!! CHEV/TRACKER T A LTZ; 2020/2021; CINZA; ALCO./GASOL. - FUNC. - IPVA 2025 OK - FIPE APROX.: R$ 93.212,00")</f>
      </c>
      <c r="C38" s="4" t="inlineStr">
        <is>
          <t>Não vendido</t>
        </is>
      </c>
      <c r="D38" s="4" t="inlineStr">
        <is>
          <t>50</t>
        </is>
      </c>
      <c r="E38" s="5" t="inlineStr">
        <is>
          <t>51.500,00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=HYPERLINK("https://leilaoonline.net/lote/detalhe/312742", "120")</f>
      </c>
      <c r="B39" s="4" t="s">
        <f>=HYPERLINK("https://leilaoonline.net/lote/detalhe/312742", "I/AUDI A5 SPB 2.0 TFSI; 2023/2024; CINZA; GASOLINA - FUNC. - IPVA 2025 OK - FIPE APROX.: R$ 302.944,00")</f>
      </c>
      <c r="C39" s="4" t="inlineStr">
        <is>
          <t>Não vendido</t>
        </is>
      </c>
      <c r="D39" s="4" t="inlineStr">
        <is>
          <t>15</t>
        </is>
      </c>
      <c r="E39" s="5" t="inlineStr">
        <is>
          <t>95.000,00</t>
        </is>
      </c>
      <c r="F39" s="4" t="inlineStr">
        <is>
          <t>2500.00</t>
        </is>
      </c>
    </row>
    <row collapsed="false" customFormat="false" customHeight="false" hidden="false" ht="12.1" outlineLevel="0" r="40">
      <c r="A40" s="5" t="s">
        <f>=HYPERLINK("https://leilaoonline.net/lote/detalhe/312700", "125")</f>
      </c>
      <c r="B40" s="4" t="s">
        <f>=HYPERLINK("https://leilaoonline.net/lote/detalhe/312700", "veja o vídeo!! TOYOTA/HILUX CD4X4 SRV; 2009/2010; PRETA; DIESEL - FUNCIONANDO - IPVA 2025 OK")</f>
      </c>
      <c r="C40" s="4" t="inlineStr">
        <is>
          <t>Não vendido</t>
        </is>
      </c>
      <c r="D40" s="4" t="inlineStr">
        <is>
          <t>5</t>
        </is>
      </c>
      <c r="E40" s="5" t="inlineStr">
        <is>
          <t>51.000,00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=HYPERLINK("https://leilaoonline.net/lote/detalhe/312731", "130")</f>
      </c>
      <c r="B41" s="4" t="s">
        <f>=HYPERLINK("https://leilaoonline.net/lote/detalhe/312731", "YAMAHA/NMAX 160; 2021/2021; PRETA; GASOLINA - FUNCIONANDO - IPVA 2025 OK - APROX. 6.000KM")</f>
      </c>
      <c r="C41" s="4" t="inlineStr">
        <is>
          <t>Vendido</t>
        </is>
      </c>
      <c r="D41" s="4" t="inlineStr">
        <is>
          <t>9</t>
        </is>
      </c>
      <c r="E41" s="5" t="inlineStr">
        <is>
          <t>13.750,00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=HYPERLINK("https://leilaoonline.net/lote/detalhe/312698", "135")</f>
      </c>
      <c r="B42" s="4" t="s">
        <f>=HYPERLINK("https://leilaoonline.net/lote/detalhe/312698", "veja o vídeo!! CHEVROLET/S10 LS DS4; 2021/2022; BRANCA; DIESEL  - FUNCIONANDO - IPVA 2025 OK")</f>
      </c>
      <c r="C42" s="4" t="inlineStr">
        <is>
          <t>Não vendido</t>
        </is>
      </c>
      <c r="D42" s="4" t="inlineStr">
        <is>
          <t>22</t>
        </is>
      </c>
      <c r="E42" s="5" t="inlineStr">
        <is>
          <t>81.250,00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=HYPERLINK("https://leilaoonline.net/lote/detalhe/312702", "140")</f>
      </c>
      <c r="B43" s="4" t="s">
        <f>=HYPERLINK("https://leilaoonline.net/lote/detalhe/312702", "VW/PARATI GL 1.8; 1994/1994; AZUL; GASOLINA - FUNCIONANDO 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=HYPERLINK("https://leilaoonline.net/lote/detalhe/312714", "145")</f>
      </c>
      <c r="B44" s="4" t="s">
        <f>=HYPERLINK("https://leilaoonline.net/lote/detalhe/312714", "I/HYUNDAI SANTAFE GLS V6; 2009/2010; PRATA; GASOLINA - FUNCIONANDO")</f>
      </c>
      <c r="C44" s="4" t="inlineStr">
        <is>
          <t>Não vendido</t>
        </is>
      </c>
      <c r="D44" s="4" t="inlineStr">
        <is>
          <t>6</t>
        </is>
      </c>
      <c r="E44" s="5" t="inlineStr">
        <is>
          <t>19.500,00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=HYPERLINK("https://leilaoonline.net/lote/detalhe/312709", "150")</f>
      </c>
      <c r="B45" s="4" t="s">
        <f>=HYPERLINK("https://leilaoonline.net/lote/detalhe/312709", "RENAULT/SANDERO DYNA 16R; 2015/2015; PRATA; ALCO./GASOL. - FUNCIONANDO - IPVA 2025 OK")</f>
      </c>
      <c r="C45" s="4" t="inlineStr">
        <is>
          <t>Não vendido</t>
        </is>
      </c>
      <c r="D45" s="4" t="inlineStr">
        <is>
          <t>29</t>
        </is>
      </c>
      <c r="E45" s="5" t="inlineStr">
        <is>
          <t>22.000,00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=HYPERLINK("https://leilaoonline.net/lote/detalhe/312729", "155")</f>
      </c>
      <c r="B46" s="4" t="s">
        <f>=HYPERLINK("https://leilaoonline.net/lote/detalhe/312729", "veja o vídeo!! I/MMC PAJERO SPORT HPE; 2019/2020; PRATA; DIESEL - FUNC. - IPVA 2025 OK - FIPE APROX.: R$ 219.086,00")</f>
      </c>
      <c r="C46" s="4" t="inlineStr">
        <is>
          <t>Vendido</t>
        </is>
      </c>
      <c r="D46" s="4" t="inlineStr">
        <is>
          <t>24</t>
        </is>
      </c>
      <c r="E46" s="5" t="inlineStr">
        <is>
          <t>144.750,00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=HYPERLINK("https://leilaoonline.net/lote/detalhe/312699", "160")</f>
      </c>
      <c r="B47" s="4" t="s">
        <f>=HYPERLINK("https://leilaoonline.net/lote/detalhe/312699", "VW/AMAROK CD 4X4 HIGH; 2013/2014; BRANCA; DIESEL - FUNCIONANDO - IPVA 2025 OK")</f>
      </c>
      <c r="C47" s="4" t="inlineStr">
        <is>
          <t>Não vendido</t>
        </is>
      </c>
      <c r="D47" s="4" t="inlineStr">
        <is>
          <t>5</t>
        </is>
      </c>
      <c r="E47" s="5" t="inlineStr">
        <is>
          <t>30.000,00</t>
        </is>
      </c>
      <c r="F47" s="4" t="inlineStr">
        <is>
          <t>1250.00</t>
        </is>
      </c>
    </row>
    <row collapsed="false" customFormat="false" customHeight="false" hidden="false" ht="12.1" outlineLevel="0" r="48">
      <c r="A48" s="5" t="s">
        <f>=HYPERLINK("https://leilaoonline.net/lote/detalhe/312717", "165")</f>
      </c>
      <c r="B48" s="4" t="s">
        <f>=HYPERLINK("https://leilaoonline.net/lote/detalhe/312717", "I/NISSAN SENTRA S; 2007/2008; PRETA; GASOLINA - FUNCIONANDO")</f>
      </c>
      <c r="C48" s="4" t="inlineStr">
        <is>
          <t>Não vendido</t>
        </is>
      </c>
      <c r="D48" s="4" t="inlineStr">
        <is>
          <t>10</t>
        </is>
      </c>
      <c r="E48" s="5" t="inlineStr">
        <is>
          <t>11.500,00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=HYPERLINK("https://leilaoonline.net/lote/detalhe/312707", "170")</f>
      </c>
      <c r="B49" s="4" t="s">
        <f>=HYPERLINK("https://leilaoonline.net/lote/detalhe/312707", "veja o vídeo!! I/AUDI A5 SPB 170CV; ANO 2015/2015; COR CINZA; GASOLINA - FUNCIONANDO")</f>
      </c>
      <c r="C49" s="4" t="inlineStr">
        <is>
          <t>Não vendido</t>
        </is>
      </c>
      <c r="D49" s="4" t="inlineStr">
        <is>
          <t>14</t>
        </is>
      </c>
      <c r="E49" s="5" t="inlineStr">
        <is>
          <t>56.250,00</t>
        </is>
      </c>
      <c r="F49" s="4" t="inlineStr">
        <is>
          <t>1250.00</t>
        </is>
      </c>
    </row>
    <row collapsed="false" customFormat="false" customHeight="false" hidden="false" ht="12.1" outlineLevel="0" r="50">
      <c r="A50" s="5" t="s">
        <f>=HYPERLINK("https://leilaoonline.net/lote/detalhe/312721", "175")</f>
      </c>
      <c r="B50" s="4" t="s">
        <f>=HYPERLINK("https://leilaoonline.net/lote/detalhe/312721", "FIAT/DUCATO COMBINATO; ANO 2001; SUCATA - FIM DE VIDA ÚTIL, SEM DIREITO A DOCUMENTO")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7.000,00</t>
        </is>
      </c>
      <c r="F50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2026-07-23T00:10:16.00Z</dcterms:created>
  <dc:creator>Tellks Tecnologia</dc:creator>
  <cp:revision>0</cp:revision>
</cp:coreProperties>
</file>