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14 • Argo 18 • Hilux 13 • TCross 24 • Toro Volcano • ASX 20 • CR-V • City 23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=HYPERLINK("https://leilaoonline.net/lote/detalhe/311571", "003")</f>
      </c>
      <c r="B11" s="4" t="s">
        <f>=HYPERLINK("https://leilaoonline.net/lote/detalhe/311571", "veja o vídeo!! CHEVROLET/S10 LS DS4; 2021/2022; BRANCA; DIESEL 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=HYPERLINK("https://leilaoonline.net/lote/detalhe/311801", "004")</f>
      </c>
      <c r="B12" s="4" t="s">
        <f>=HYPERLINK("https://leilaoonline.net/lote/detalhe/311801", "veja o vídeo!! CHEVROLET/CRUZE LT NB; 2012/2012; PRETA; ALCO./GASOL. - FUNCIONANDO - IPVA 2025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=HYPERLINK("https://leilaoonline.net/lote/detalhe/311572", "005")</f>
      </c>
      <c r="B13" s="4" t="s">
        <f>=HYPERLINK("https://leilaoonline.net/lote/detalhe/311572", "VW/AMAROK CD 4X4 HIGH; 2013/2014; BRANCA; DIESEL - FUNCIONANDO - IPVA 2025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=HYPERLINK("https://leilaoonline.net/lote/detalhe/311592", "007")</f>
      </c>
      <c r="B14" s="4" t="s">
        <f>=HYPERLINK("https://leilaoonline.net/lote/detalhe/311592", "veja o vídeo!! CHEV/PRISMA 1.4MT LT; 2014/2015; PRATA;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=HYPERLINK("https://leilaoonline.net/lote/detalhe/312020", "008")</f>
      </c>
      <c r="B15" s="4" t="s">
        <f>=HYPERLINK("https://leilaoonline.net/lote/detalhe/312020", "HONDA/CB 300R; 2010/2010; VERMELHA; GASOLINA - FUNCIONANDO - IPVA 2025 OK - APROX. 55.200KM")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=HYPERLINK("https://leilaoonline.net/lote/detalhe/311585", "010")</f>
      </c>
      <c r="B16" s="4" t="s">
        <f>=HYPERLINK("https://leilaoonline.net/lote/detalhe/311585", "veja o vídeo!! FIAT/ARGO DRIVE 1.0; 2018/2018; BRANCA; ALCO./GASOL. - FUNCIONANDO - IPVA 2025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=HYPERLINK("https://leilaoonline.net/lote/detalhe/311633", "013")</f>
      </c>
      <c r="B17" s="4" t="s">
        <f>=HYPERLINK("https://leilaoonline.net/lote/detalhe/311633", "VW/PARATI GL 1.8; 1994/1994; AZUL; GASOLINA - FUNCIONANDO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=HYPERLINK("https://leilaoonline.net/lote/detalhe/311607", "015")</f>
      </c>
      <c r="B18" s="4" t="s">
        <f>=HYPERLINK("https://leilaoonline.net/lote/detalhe/311607", "veja o vídeo!! I/MMC PAJERO SPORT HPE; 2019/2020; PRATA; DIESEL - FUNC. - IPVA 2025 OK - FIPE APROX.: R$ 219.086,00")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132.250,00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=HYPERLINK("https://leilaoonline.net/lote/detalhe/312593", "016")</f>
      </c>
      <c r="B19" s="4" t="s">
        <f>=HYPERLINK("https://leilaoonline.net/lote/detalhe/312593", "veja o vídeo!! TOYOTA/YARIS SA XL15; 2024/2025; PRETA; ALCO./GASOL. - FUNCIONANDO - IPVA 2025 OK - APROX. 14.200KM")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61.500,00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=HYPERLINK("https://leilaoonline.net/lote/detalhe/311573", "017")</f>
      </c>
      <c r="B20" s="4" t="s">
        <f>=HYPERLINK("https://leilaoonline.net/lote/detalhe/311573", "veja o vídeo!! TOYOTA/HILUX CD4X4 SRV; 2009/2010; PRETA; DIESEL - FUNCIONANDO - IPVA 2025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=HYPERLINK("https://leilaoonline.net/lote/detalhe/312021", "018")</f>
      </c>
      <c r="B21" s="4" t="s">
        <f>=HYPERLINK("https://leilaoonline.net/lote/detalhe/312021", "YAMAHA/NMAX 160; 2021/2021; PRETA; GASOLINA - FUNCIONANDO - IPVA 2025 OK - APROX. 6.000KM")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=HYPERLINK("https://leilaoonline.net/lote/detalhe/311597", "020")</f>
      </c>
      <c r="B22" s="4" t="s">
        <f>=HYPERLINK("https://leilaoonline.net/lote/detalhe/311597", "veja o vídeo!! MMC/ASX GLS 2WD; 2019/2020; VERMELHA; ALCO./GASOL. - FUNCIONANDO - IPVA 2025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44.750,00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=HYPERLINK("https://leilaoonline.net/lote/detalhe/311580", "023")</f>
      </c>
      <c r="B23" s="4" t="s">
        <f>=HYPERLINK("https://leilaoonline.net/lote/detalhe/311580",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=HYPERLINK("https://leilaoonline.net/lote/detalhe/311593", "025")</f>
      </c>
      <c r="B24" s="4" t="s">
        <f>=HYPERLINK("https://leilaoonline.net/lote/detalhe/311593", "veja o vídeo!! CITROEN/C4CACTUS FEEL AT; 2022/2023; PRETA; ALCO./GASOL. - FUNCIONANDO - IPVA 2025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=HYPERLINK("https://leilaoonline.net/lote/detalhe/311620", "027")</f>
      </c>
      <c r="B25" s="4" t="s">
        <f>=HYPERLINK("https://leilaoonline.net/lote/detalhe/311620", "veja o vídeo!! CITROEN/C3 90M TENDANCE; 2013/2014; PRETA; ALCO./GASOL. - FUNCIONANDO - IPVA 2025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=HYPERLINK("https://leilaoonline.net/lote/detalhe/311588", "030")</f>
      </c>
      <c r="B26" s="4" t="s">
        <f>=HYPERLINK("https://leilaoonline.net/lote/detalhe/311588", "veja o vídeo!! I/M.BENZ C250; 2015/2015; PRATA; GASOLINA - FUNCIONANDO - IPVA 2025 OK")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71.250,00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=HYPERLINK("https://leilaoonline.net/lote/detalhe/311993", "033")</f>
      </c>
      <c r="B27" s="4" t="s">
        <f>=HYPERLINK("https://leilaoonline.net/lote/detalhe/311993", "RENAULT/SANDERO DYNA 16R; 2015/2015; PRATA; ALCO./GASOL. - FUNCIONANDO - IPVA 2025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=HYPERLINK("https://leilaoonline.net/lote/detalhe/311575", "035")</f>
      </c>
      <c r="B28" s="4" t="s">
        <f>=HYPERLINK("https://leilaoonline.net/lote/detalhe/311575", "veja o vídeo!! FIAT/TORO VOLCANO AT D4; 2018/2019; PRETA; DIESEL - FUNCIONANDO - IPVA 2025 OK")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=HYPERLINK("https://leilaoonline.net/lote/detalhe/311563", "037")</f>
      </c>
      <c r="B29" s="4" t="s">
        <f>=HYPERLINK("https://leilaoonline.net/lote/detalhe/311563", "veja o vídeo!! IVECOFIAT/DAILY3510 VAN1; 2002/2003; BRANCA;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=HYPERLINK("https://leilaoonline.net/lote/detalhe/311999", "043")</f>
      </c>
      <c r="B30" s="4" t="s">
        <f>=HYPERLINK("https://leilaoonline.net/lote/detalhe/311999", "veja o vídeo!! CHEV/TRACKER T A LTZ; 2020/2021; CINZA; ALCO./GASOL. - FUNC. - IPVA 2025 OK - FIPE APROX.: R$ 93.212,00")</f>
      </c>
      <c r="C30" s="4" t="inlineStr">
        <is>
          <t>Não vendido</t>
        </is>
      </c>
      <c r="D30" s="4" t="inlineStr">
        <is>
          <t>61</t>
        </is>
      </c>
      <c r="E30" s="5" t="inlineStr">
        <is>
          <t>57.000,00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=HYPERLINK("https://leilaoonline.net/lote/detalhe/311586", "045")</f>
      </c>
      <c r="B31" s="4" t="s">
        <f>=HYPERLINK("https://leilaoonline.net/lote/detalhe/311586", "veja o vídeo!! FORD/KA SE 1.0 HA C; 2020/2021; BRANCA; ALCO./GASOL. - FUNCIONANDO - IPVA 2025 OK")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=HYPERLINK("https://leilaoonline.net/lote/detalhe/311574", "047")</f>
      </c>
      <c r="B32" s="4" t="s">
        <f>=HYPERLINK("https://leilaoonline.net/lote/detalhe/311574", "veja o vídeo!! RENAULT/OROCH EXP 16 SCE; 2020/2021; BRANCA; ALCO./GASOL. - FUNCIONANDO - IPVA 2025 OK")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46.750,00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=HYPERLINK("https://leilaoonline.net/lote/detalhe/311603", "050")</f>
      </c>
      <c r="B33" s="4" t="s">
        <f>=HYPERLINK("https://leilaoonline.net/lote/detalhe/311603",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25.500,00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=HYPERLINK("https://leilaoonline.net/lote/detalhe/311600", "053")</f>
      </c>
      <c r="B34" s="4" t="s">
        <f>=HYPERLINK("https://leilaoonline.net/lote/detalhe/311600", "veja o vídeo!! I/AUDI A5 SPB 170CV; ANO 2015/2015; COR CINZA; GASOLINA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=HYPERLINK("https://leilaoonline.net/lote/detalhe/311594", "055")</f>
      </c>
      <c r="B35" s="4" t="s">
        <f>=HYPERLINK("https://leilaoonline.net/lote/detalhe/311594", "veja o vídeo!! CITROEN/C3 GLX 14 FLEX; 2011/2012; PRETA; ALCO./GASOL. - FUNCIONANDO - IPVA 2025 OK")</f>
      </c>
      <c r="C35" s="4" t="inlineStr">
        <is>
          <t>Vendido</t>
        </is>
      </c>
      <c r="D35" s="4" t="inlineStr">
        <is>
          <t>28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=HYPERLINK("https://leilaoonline.net/lote/detalhe/311605", "057")</f>
      </c>
      <c r="B36" s="4" t="s">
        <f>=HYPERLINK("https://leilaoonline.net/lote/detalhe/311605", "veja o vídeo!! VW/GOL 1.6; 2010/2011; BRANCA; ALCO./GASOL. - FUNCIONANDO - IPVA 2025 OK")</f>
      </c>
      <c r="C36" s="4" t="inlineStr">
        <is>
          <t>Vendido</t>
        </is>
      </c>
      <c r="D36" s="4" t="inlineStr">
        <is>
          <t>45</t>
        </is>
      </c>
      <c r="E36" s="5" t="inlineStr">
        <is>
          <t>16.000,00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=HYPERLINK("https://leilaoonline.net/lote/detalhe/311595", "060")</f>
      </c>
      <c r="B37" s="4" t="s">
        <f>=HYPERLINK("https://leilaoonline.net/lote/detalhe/311595", "veja o vídeo!! FIAT/ARGO DRIVE 1.3; 2017/2018; BRANCA; ALCO./GASOL. - FUNCIONANDO - IPVA 2025 OK")</f>
      </c>
      <c r="C37" s="4" t="inlineStr">
        <is>
          <t>Vendido</t>
        </is>
      </c>
      <c r="D37" s="4" t="inlineStr">
        <is>
          <t>31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=HYPERLINK("https://leilaoonline.net/lote/detalhe/311604", "063")</f>
      </c>
      <c r="B38" s="4" t="s">
        <f>=HYPERLINK("https://leilaoonline.net/lote/detalhe/311604", "veja o vídeo!! GM/CELTA 4P LIFE; 2007/2008; BRANCA; ALCO./GASOL. - FUNCIONANDO")</f>
      </c>
      <c r="C38" s="4" t="inlineStr">
        <is>
          <t>Vendido</t>
        </is>
      </c>
      <c r="D38" s="4" t="inlineStr">
        <is>
          <t>12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=HYPERLINK("https://leilaoonline.net/lote/detalhe/311606", "065")</f>
      </c>
      <c r="B39" s="4" t="s">
        <f>=HYPERLINK("https://leilaoonline.net/lote/detalhe/311606", "veja o vídeo!! HONDA/CITY LX CVT; 2018/2019; CINZA; ALCO./GASOL. - FUNCIONANDO - IPVA 2025 OK")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65.000,00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=HYPERLINK("https://leilaoonline.net/lote/detalhe/311582", "070")</f>
      </c>
      <c r="B40" s="4" t="s">
        <f>=HYPERLINK("https://leilaoonline.net/lote/detalhe/311582", "veja o vídeo!! I/HONDA CR-V EXL; 2011/2011; PRETA; ALCO./GASOL. - FUNCIONANDO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=HYPERLINK("https://leilaoonline.net/lote/detalhe/311610", "073")</f>
      </c>
      <c r="B41" s="4" t="s">
        <f>=HYPERLINK("https://leilaoonline.net/lote/detalhe/311610", "MERCEDES ANO 1985; COMB. DIESEL; 300D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=HYPERLINK("https://leilaoonline.net/lote/detalhe/311608", "075")</f>
      </c>
      <c r="B42" s="4" t="s">
        <f>=HYPERLINK("https://leilaoonline.net/lote/detalhe/311608", "I/AUDI A5 SPB 2.0 TFSI; 2023/2024; CINZA; GASOLINA - FUNC. - IPVA 2025 OK - FIPE APROX.: R$ 302.944,00")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152.500,00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=HYPERLINK("https://leilaoonline.net/lote/detalhe/311562", "080")</f>
      </c>
      <c r="B43" s="4" t="s">
        <f>=HYPERLINK("https://leilaoonline.net/lote/detalhe/311562", "veja o vídeo!! I/TOYOTA HILUX CD4X2 SR; 2013/2013; PRETA; ALCO./GASOL. - FUNCIONANDO - IPVA 2025 OK")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=HYPERLINK("https://leilaoonline.net/lote/detalhe/311622", "083")</f>
      </c>
      <c r="B44" s="4" t="s">
        <f>=HYPERLINK("https://leilaoonline.net/lote/detalhe/311622", "VW/POLO 1.6; 2008/2009; PRETA; ALCO./GASOL./GNV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=HYPERLINK("https://leilaoonline.net/lote/detalhe/311578", "085")</f>
      </c>
      <c r="B45" s="4" t="s">
        <f>=HYPERLINK("https://leilaoonline.net/lote/detalhe/311578", "veja o vídeo!! CHEV/TRACKER T A; 2020/2021; CINZA; ALCO./GASOL. - FUNCIONANDO - IPVA 2025 OK")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58.250,00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=HYPERLINK("https://leilaoonline.net/lote/detalhe/311579", "090")</f>
      </c>
      <c r="B46" s="4" t="s">
        <f>=HYPERLINK("https://leilaoonline.net/lote/detalhe/311579", "veja o vídeo!! HONDA/CITY EXL; 2022/2023; BRANCA; ALCO./GASOL. - FUNC. - IPVA 2025 OK - FIPE APROX.: R$ 106.766,00")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55.000,00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=HYPERLINK("https://leilaoonline.net/lote/detalhe/311583", "095")</f>
      </c>
      <c r="B47" s="4" t="s">
        <f>=HYPERLINK("https://leilaoonline.net/lote/detalhe/311583", "I/HYUNDAI SANTAFE GLS V6; 2009/2010; PRATA; GASOLINA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=HYPERLINK("https://leilaoonline.net/lote/detalhe/311596", "097")</f>
      </c>
      <c r="B48" s="4" t="s">
        <f>=HYPERLINK("https://leilaoonline.net/lote/detalhe/311596", "veja o vídeo!! I/BMW 320I; 2019/2020; PRETA; GASOLINA - FUNC. - IPVA 2025 OK - FIPE APROX.: R$ 202.820,00")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105.250,00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=HYPERLINK("https://leilaoonline.net/lote/detalhe/311576", "100")</f>
      </c>
      <c r="B49" s="4" t="s">
        <f>=HYPERLINK("https://leilaoonline.net/lote/detalhe/311576", "veja o vídeo!! I/VW JETTA; 2009/2009; PRETA; GASOLINA; CÂMBIO MANUAL 5 MARCHAS - FUNCIONANDO - IPVA 2025 OK")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31.000,00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=HYPERLINK("https://leilaoonline.net/lote/detalhe/311609", "105")</f>
      </c>
      <c r="B50" s="4" t="s">
        <f>=HYPERLINK("https://leilaoonline.net/lote/detalhe/311609", "I/NISSAN SENTRA S; 2007/2008; PRETA; GASOLINA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=HYPERLINK("https://leilaoonline.net/lote/detalhe/311601", "110")</f>
      </c>
      <c r="B51" s="4" t="s">
        <f>=HYPERLINK("https://leilaoonline.net/lote/detalhe/311601", "VW/GOL 1.6; ANO 2009/2010; COR BRANCA; COMB. ALCO./GASOL. - FUNCIONANDO - IPVA 2025 OK")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=HYPERLINK("https://leilaoonline.net/lote/detalhe/311584", "115")</f>
      </c>
      <c r="B52" s="4" t="s">
        <f>=HYPERLINK("https://leilaoonline.net/lote/detalhe/311584", "veja o vídeo!! HONDA/CR-V EXL FLEX4WD; 2013/2013; PRETA; ALCO./GASOL. - FUNCIONANDO - IPVA 2025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=HYPERLINK("https://leilaoonline.net/lote/detalhe/311577", "120")</f>
      </c>
      <c r="B53" s="4" t="s">
        <f>=HYPERLINK("https://leilaoonline.net/lote/detalhe/311577", "HONDA/FIT LX CVT; 2015/2015; CINZA; ALCO./GASOL. - FUNCIONANDO - IPVA 2025 OK")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=HYPERLINK("https://leilaoonline.net/lote/detalhe/311581", "125")</f>
      </c>
      <c r="B54" s="4" t="s">
        <f>=HYPERLINK("https://leilaoonline.net/lote/detalhe/311581", "veja o vídeo!! FIAT/147 L; 1978/1978; MARROM; GASOLINA - FUNCIONANDO")</f>
      </c>
      <c r="C54" s="4" t="inlineStr">
        <is>
          <t>Vendido</t>
        </is>
      </c>
      <c r="D54" s="4" t="inlineStr">
        <is>
          <t>27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=HYPERLINK("https://leilaoonline.net/lote/detalhe/311570", "130")</f>
      </c>
      <c r="B55" s="4" t="s">
        <f>=HYPERLINK("https://leilaoonline.net/lote/detalhe/311570", "IMP/IVECOFIAT D T3510VB1; 1999/1999; COR BRANCA; DIESEL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=HYPERLINK("https://leilaoonline.net/lote/detalhe/311612", "135")</f>
      </c>
      <c r="B56" s="4" t="s">
        <f>=HYPERLINK("https://leilaoonline.net/lote/detalhe/311612", "MERCEDES BENZ C280; ANO 1995; GASOLINA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=HYPERLINK("https://leilaoonline.net/lote/detalhe/311567", "140")</f>
      </c>
      <c r="B57" s="4" t="s">
        <f>=HYPERLINK("https://leilaoonline.net/lote/detalhe/311567", "JINBEI M35; ANO 2010/2010; COR BRANCA; COMB. GASOLINA - FUNCIONANDO - IPVA 2025 OK")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=HYPERLINK("https://leilaoonline.net/lote/detalhe/311602", "145")</f>
      </c>
      <c r="B58" s="4" t="s">
        <f>=HYPERLINK("https://leilaoonline.net/lote/detalhe/311602", "FIAT/IDEA ESSENCE 1.6; 2013/2013; PRATA; ALCO./GASOL.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=HYPERLINK("https://leilaoonline.net/lote/detalhe/311599", "150")</f>
      </c>
      <c r="B59" s="4" t="s">
        <f>=HYPERLINK("https://leilaoonline.net/lote/detalhe/311599", "PEUGEOT/208 GRIFFE A; 2013/2014; PRETA; ALCO./GASOL. - FUNCIONANDO")</f>
      </c>
      <c r="C59" s="4" t="inlineStr">
        <is>
          <t>Não vendido</t>
        </is>
      </c>
      <c r="D59" s="4" t="inlineStr">
        <is>
          <t>32</t>
        </is>
      </c>
      <c r="E59" s="5" t="inlineStr">
        <is>
          <t>29.000,00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=HYPERLINK("https://leilaoonline.net/lote/detalhe/311611", "155")</f>
      </c>
      <c r="B60" s="4" t="s">
        <f>=HYPERLINK("https://leilaoonline.net/lote/detalhe/311611", "FORD/DEL REY; 1983/1984; MARROM; ALCOOL - NÃO FUNCIONA")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3.500,00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=HYPERLINK("https://leilaoonline.net/lote/detalhe/311569", "160")</f>
      </c>
      <c r="B61" s="4" t="s">
        <f>=HYPERLINK("https://leilaoonline.net/lote/detalhe/311569", "FIAT/DUCATO COMBINATO; ANO 2001; SUCATA - FIM DE VIDA ÚTIL, SEM DIREITO A DOCUMENTO")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2026-06-12T06:28:45.00Z</dcterms:created>
  <dc:creator>Tellks Tecnologia</dc:creator>
  <cp:revision>0</cp:revision>
</cp:coreProperties>
</file>