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AGRÍCOLAS * CAPAS DE PNEUS * RODAS *  AUTOCLAVE * RESSOLADORA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=HYPERLINK("https://leilaoonline.net/lote/detalhe/310863", "001")</f>
      </c>
      <c r="B11" s="4" t="s">
        <f>=HYPERLINK("https://leilaoonline.net/lote/detalhe/310863", " AUTOCLAVE Sem uso -  5.5m Comprimento x 2m largura - PARA PNEUS AGRICOLAS")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=HYPERLINK("https://leilaoonline.net/lote/detalhe/310878", "002")</f>
      </c>
      <c r="B12" s="4" t="s">
        <f>=HYPERLINK("https://leilaoonline.net/lote/detalhe/310878", " RESSOLADORA PARA PNEUS AGRICOLAS - Acompanha torno e prensas")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=HYPERLINK("https://leilaoonline.net/lote/detalhe/310869", "005")</f>
      </c>
      <c r="B13" s="4" t="s">
        <f>=HYPERLINK("https://leilaoonline.net/lote/detalhe/310869", " Lote com: 04 PNEUS AGRICOLA CONSERTADO 600/65R-28")</f>
      </c>
      <c r="C13" s="4" t="inlineStr">
        <is>
          <t>Vendido</t>
        </is>
      </c>
      <c r="D13" s="4" t="inlineStr">
        <is>
          <t>1</t>
        </is>
      </c>
      <c r="E13" s="5" t="inlineStr">
        <is>
          <t>3.750,00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=HYPERLINK("https://leilaoonline.net/lote/detalhe/310872", "006")</f>
      </c>
      <c r="B14" s="4" t="s">
        <f>=HYPERLINK("https://leilaoonline.net/lote/detalhe/310872", " Lote com: 06 PNEUS AGRICOLA CONSERTADO 12.4-36")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=HYPERLINK("https://leilaoonline.net/lote/detalhe/310876", "007")</f>
      </c>
      <c r="B15" s="4" t="s">
        <f>=HYPERLINK("https://leilaoonline.net/lote/detalhe/310876", " Lote com: 04 PNEUS AGRICOLA CONSERTADO 18.4-38")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5.400,00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=HYPERLINK("https://leilaoonline.net/lote/detalhe/310877", "008")</f>
      </c>
      <c r="B16" s="4" t="s">
        <f>=HYPERLINK("https://leilaoonline.net/lote/detalhe/310877", " Lote com: 10 PNEUS AGRICOLA CONSERTADO 600/50-22.5")</f>
      </c>
      <c r="C16" s="4" t="inlineStr">
        <is>
          <t>Vendido</t>
        </is>
      </c>
      <c r="D16" s="4" t="inlineStr">
        <is>
          <t>22</t>
        </is>
      </c>
      <c r="E16" s="5" t="inlineStr">
        <is>
          <t>5.100,00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=HYPERLINK("https://leilaoonline.net/lote/detalhe/310879", "009")</f>
      </c>
      <c r="B17" s="4" t="s">
        <f>=HYPERLINK("https://leilaoonline.net/lote/detalhe/310879", " Lote com: 03 PNEUS AGRICOLA CONSERTADO 650/70-46")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4.050,00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=HYPERLINK("https://leilaoonline.net/lote/detalhe/310874", "010")</f>
      </c>
      <c r="B18" s="4" t="s">
        <f>=HYPERLINK("https://leilaoonline.net/lote/detalhe/310874", " Lote com: 03 PNEUS AGRICOLA CONSERTADO 520/85R-42")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2.025,00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=HYPERLINK("https://leilaoonline.net/lote/detalhe/310873", "011")</f>
      </c>
      <c r="B19" s="4" t="s">
        <f>=HYPERLINK("https://leilaoonline.net/lote/detalhe/310873", " Lote com: 04 PNEUS AGRICOLA CONSERTADO 650/65R38")</f>
      </c>
      <c r="C19" s="4" t="inlineStr">
        <is>
          <t>Vendido</t>
        </is>
      </c>
      <c r="D19" s="4" t="inlineStr">
        <is>
          <t>1</t>
        </is>
      </c>
      <c r="E19" s="5" t="inlineStr">
        <is>
          <t>2.700,00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=HYPERLINK("https://leilaoonline.net/lote/detalhe/310866", "012")</f>
      </c>
      <c r="B20" s="4" t="s">
        <f>=HYPERLINK("https://leilaoonline.net/lote/detalhe/310866", " Lote com: 02 PNEUS AGRICOLA CONSERTADO 650/60R38 TELLEBORG")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2.400,00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=HYPERLINK("https://leilaoonline.net/lote/detalhe/310868", "013")</f>
      </c>
      <c r="B21" s="4" t="s">
        <f>=HYPERLINK("https://leilaoonline.net/lote/detalhe/310868", " Lote com: 03 PNEUS AGRICOLA CONSERTADO FLORESTAL 30.5-32")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4.050,00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=HYPERLINK("https://leilaoonline.net/lote/detalhe/310867", "014")</f>
      </c>
      <c r="B22" s="4" t="s">
        <f>=HYPERLINK("https://leilaoonline.net/lote/detalhe/310867", " Lote com: 04 PNEUS AGRICOLA CONSERTADO 30.5L-32")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=HYPERLINK("https://leilaoonline.net/lote/detalhe/310870", "015")</f>
      </c>
      <c r="B23" s="4" t="s">
        <f>=HYPERLINK("https://leilaoonline.net/lote/detalhe/310870", " Lote com: 02 PNEUS AGRICOLA CONSERTADO 700/70-34")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1.800,00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=HYPERLINK("https://leilaoonline.net/lote/detalhe/310865", "016")</f>
      </c>
      <c r="B24" s="4" t="s">
        <f>=HYPERLINK("https://leilaoonline.net/lote/detalhe/310865", " Lote com: 06 PNEUS AGRICOLA CONCERTADO 710/70R-38")</f>
      </c>
      <c r="C24" s="4" t="inlineStr">
        <is>
          <t>Vendido</t>
        </is>
      </c>
      <c r="D24" s="4" t="inlineStr">
        <is>
          <t>2</t>
        </is>
      </c>
      <c r="E24" s="5" t="inlineStr">
        <is>
          <t>8.000,00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=HYPERLINK("https://leilaoonline.net/lote/detalhe/310871", "017")</f>
      </c>
      <c r="B25" s="4" t="s">
        <f>=HYPERLINK("https://leilaoonline.net/lote/detalhe/310871", " Lote com: 02 PNEUS AGRICOLA CONSERTADO 710/70R-34")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1.800,00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=HYPERLINK("https://leilaoonline.net/lote/detalhe/310864", "018")</f>
      </c>
      <c r="B26" s="4" t="s">
        <f>=HYPERLINK("https://leilaoonline.net/lote/detalhe/310864", " Lote com: 06 PNEUS AGRICOLA CONSERTADO 710/70R-42")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8.100,00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=HYPERLINK("https://leilaoonline.net/lote/detalhe/310875", "019")</f>
      </c>
      <c r="B27" s="4" t="s">
        <f>=HYPERLINK("https://leilaoonline.net/lote/detalhe/310875", " Lote com: 10 CAPAS 710/70R-38")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3.750,00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=HYPERLINK("https://leilaoonline.net/lote/detalhe/310883", "022")</f>
      </c>
      <c r="B28" s="4" t="s">
        <f>=HYPERLINK("https://leilaoonline.net/lote/detalhe/310883", " Lote com: 04 PNEUS AGRICOLA CONSERTADO 17.5-25")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2.100,00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=HYPERLINK("https://leilaoonline.net/lote/detalhe/310880", "023")</f>
      </c>
      <c r="B29" s="4" t="s">
        <f>=HYPERLINK("https://leilaoonline.net/lote/detalhe/310880", " Lote com: 04 PNEUS AGRICOLA CONSERTADO 1400/24")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2.100,00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=HYPERLINK("https://leilaoonline.net/lote/detalhe/310882", "024")</f>
      </c>
      <c r="B30" s="4" t="s">
        <f>=HYPERLINK("https://leilaoonline.net/lote/detalhe/310882", " Lote com: 100 CAPAS 7.00/16 7.50/16")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=HYPERLINK("https://leilaoonline.net/lote/detalhe/310881", "025")</f>
      </c>
      <c r="B31" s="4" t="s">
        <f>=HYPERLINK("https://leilaoonline.net/lote/detalhe/310881", " RETROESCAVADEIRA 580H")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=HYPERLINK("https://leilaoonline.net/lote/detalhe/310886", "026")</f>
      </c>
      <c r="B32" s="4" t="s">
        <f>=HYPERLINK("https://leilaoonline.net/lote/detalhe/310886", " Lote com: 10 CAPAS 600/65-28")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3.750,00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=HYPERLINK("https://leilaoonline.net/lote/detalhe/310889", "027")</f>
      </c>
      <c r="B33" s="4" t="s">
        <f>=HYPERLINK("https://leilaoonline.net/lote/detalhe/310889", " Lote com: 04 PNEUS AGRICOLAS CONSERTADO 380/90R-46")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=HYPERLINK("https://leilaoonline.net/lote/detalhe/310884", "028")</f>
      </c>
      <c r="B34" s="4" t="s">
        <f>=HYPERLINK("https://leilaoonline.net/lote/detalhe/310884", " Lote com: 04 PNEUS AGRICOLAS CONSERTADO 17.5-25")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2.100,00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=HYPERLINK("https://leilaoonline.net/lote/detalhe/310887", "029")</f>
      </c>
      <c r="B35" s="4" t="s">
        <f>=HYPERLINK("https://leilaoonline.net/lote/detalhe/310887", " Lote com: 08 PNEUS AGRICOLA CONSERTADO 405/70R20")</f>
      </c>
      <c r="C35" s="4" t="inlineStr">
        <is>
          <t>Vendido</t>
        </is>
      </c>
      <c r="D35" s="4" t="inlineStr">
        <is>
          <t>1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=HYPERLINK("https://leilaoonline.net/lote/detalhe/310888", "031")</f>
      </c>
      <c r="B36" s="4" t="s">
        <f>=HYPERLINK("https://leilaoonline.net/lote/detalhe/310888", " Lote com: CASAL DE RODAS ARO 38 PARA TRATORES FORD")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2.250,00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=HYPERLINK("https://leilaoonline.net/lote/detalhe/310890", "032")</f>
      </c>
      <c r="B37" s="4" t="s">
        <f>=HYPERLINK("https://leilaoonline.net/lote/detalhe/310890", " Lote com: 03 PNEUS MONTADOS 600/50 R 22,5")</f>
      </c>
      <c r="C37" s="4" t="inlineStr">
        <is>
          <t>Vendido</t>
        </is>
      </c>
      <c r="D37" s="4" t="inlineStr">
        <is>
          <t>1</t>
        </is>
      </c>
      <c r="E37" s="5" t="inlineStr">
        <is>
          <t>5.625,00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=HYPERLINK("https://leilaoonline.net/lote/detalhe/310885", "033")</f>
      </c>
      <c r="B38" s="4" t="s">
        <f>=HYPERLINK("https://leilaoonline.net/lote/detalhe/310885", " Lote com: CASAL DE PNEU MONTADO 600/60R34")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=HYPERLINK("https://leilaoonline.net/lote/detalhe/310892", "034")</f>
      </c>
      <c r="B39" s="4" t="s">
        <f>=HYPERLINK("https://leilaoonline.net/lote/detalhe/310892", " Lote com: CASAL DE PNEUS MONTADO 12.4-36")</f>
      </c>
      <c r="C39" s="4" t="inlineStr">
        <is>
          <t>Vendido</t>
        </is>
      </c>
      <c r="D39" s="4" t="inlineStr">
        <is>
          <t>1</t>
        </is>
      </c>
      <c r="E39" s="5" t="inlineStr">
        <is>
          <t>2.625,00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=HYPERLINK("https://leilaoonline.net/lote/detalhe/310897", "035")</f>
      </c>
      <c r="B40" s="4" t="s">
        <f>=HYPERLINK("https://leilaoonline.net/lote/detalhe/310897", " Lote com: CASAL DE PNEUS MONTADO 13.6-38")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3.750,00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=HYPERLINK("https://leilaoonline.net/lote/detalhe/310894", "036")</f>
      </c>
      <c r="B41" s="4" t="s">
        <f>=HYPERLINK("https://leilaoonline.net/lote/detalhe/310894", " Lote com: 1 JOGO DE RODAS P FILIPAR 8 FUROS 20.8-38 COM 4 RODAS   PRATO")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7.500,00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=HYPERLINK("https://leilaoonline.net/lote/detalhe/310891", "038")</f>
      </c>
      <c r="B42" s="4" t="s">
        <f>=HYPERLINK("https://leilaoonline.net/lote/detalhe/310891", " Lote com: 10 PNEUS AGRICOLA CONSERTADOS 400/60.15,5")</f>
      </c>
      <c r="C42" s="4" t="inlineStr">
        <is>
          <t>Vendido</t>
        </is>
      </c>
      <c r="D42" s="4" t="inlineStr">
        <is>
          <t>1</t>
        </is>
      </c>
      <c r="E42" s="5" t="inlineStr">
        <is>
          <t>3.000,00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=HYPERLINK("https://leilaoonline.net/lote/detalhe/310898", "039")</f>
      </c>
      <c r="B43" s="4" t="s">
        <f>=HYPERLINK("https://leilaoonline.net/lote/detalhe/310898", " Lote com: 04 PNEUS AGRICOLA CONSERTADOS 850/60-38")</f>
      </c>
      <c r="C43" s="4" t="inlineStr">
        <is>
          <t>Vendido</t>
        </is>
      </c>
      <c r="D43" s="4" t="inlineStr">
        <is>
          <t>1</t>
        </is>
      </c>
      <c r="E43" s="5" t="inlineStr">
        <is>
          <t>6.000,00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=HYPERLINK("https://leilaoonline.net/lote/detalhe/310893", "040")</f>
      </c>
      <c r="B44" s="4" t="s">
        <f>=HYPERLINK("https://leilaoonline.net/lote/detalhe/310893", " Lote com: CASAL MONTADO 12.4-38 RODAGEM FINA, LINHA VALMET, FORD E OUTROS")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=HYPERLINK("https://leilaoonline.net/lote/detalhe/310899", "045")</f>
      </c>
      <c r="B45" s="4" t="s">
        <f>=HYPERLINK("https://leilaoonline.net/lote/detalhe/310899", " Lote com: 04 CAPAS 710/70R-42")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=HYPERLINK("https://leilaoonline.net/lote/detalhe/310900", "046")</f>
      </c>
      <c r="B46" s="4" t="s">
        <f>=HYPERLINK("https://leilaoonline.net/lote/detalhe/310900", " Lote com: 06 PNEU AGRICOLAS CONSERTADO 405/70R20")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1.125,00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=HYPERLINK("https://leilaoonline.net/lote/detalhe/310896", "047")</f>
      </c>
      <c r="B47" s="4" t="s">
        <f>=HYPERLINK("https://leilaoonline.net/lote/detalhe/310896", " Lote com: 02 PNEU AGRICOLA 18.4.30 ARROZEIRO - Sem uso ")</f>
      </c>
      <c r="C47" s="4" t="inlineStr">
        <is>
          <t>Vendido</t>
        </is>
      </c>
      <c r="D47" s="4" t="inlineStr">
        <is>
          <t>1</t>
        </is>
      </c>
      <c r="E47" s="5" t="inlineStr">
        <is>
          <t>5.250,00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=HYPERLINK("https://leilaoonline.net/lote/detalhe/310895", "048")</f>
      </c>
      <c r="B48" s="4" t="s">
        <f>=HYPERLINK("https://leilaoonline.net/lote/detalhe/310895", " Lote com: 04 CAPAS 30.5-32")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3.600,00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=HYPERLINK("https://leilaoonline.net/lote/detalhe/310905", "049")</f>
      </c>
      <c r="B49" s="4" t="s">
        <f>=HYPERLINK("https://leilaoonline.net/lote/detalhe/310905", " Lote com: 03 CAPAS 850/60.38")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3.375,00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=HYPERLINK("https://leilaoonline.net/lote/detalhe/310904", "050")</f>
      </c>
      <c r="B50" s="4" t="s">
        <f>=HYPERLINK("https://leilaoonline.net/lote/detalhe/310904", " Lote com: 02 PNEUS AGRICOLAS 710/70R38")</f>
      </c>
      <c r="C50" s="4" t="inlineStr">
        <is>
          <t>Vendido</t>
        </is>
      </c>
      <c r="D50" s="4" t="inlineStr">
        <is>
          <t>5</t>
        </is>
      </c>
      <c r="E50" s="5" t="inlineStr">
        <is>
          <t>6.050,00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=HYPERLINK("https://leilaoonline.net/lote/detalhe/310907", "052")</f>
      </c>
      <c r="B51" s="4" t="s">
        <f>=HYPERLINK("https://leilaoonline.net/lote/detalhe/310907", " Lote com: 04 PNEUS AGRICOLAS CONSERTADO 600/65R-28")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3.750,00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=HYPERLINK("https://leilaoonline.net/lote/detalhe/310903", "053")</f>
      </c>
      <c r="B52" s="4" t="s">
        <f>=HYPERLINK("https://leilaoonline.net/lote/detalhe/310903", " Lote com: 06 PNEUS AGRICOLAS CONSERTADO 18.4.34")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=HYPERLINK("https://leilaoonline.net/lote/detalhe/310906", "054")</f>
      </c>
      <c r="B53" s="4" t="s">
        <f>=HYPERLINK("https://leilaoonline.net/lote/detalhe/310906", " PNEU MONTADO 20.8-38")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=HYPERLINK("https://leilaoonline.net/lote/detalhe/310902", "055")</f>
      </c>
      <c r="B54" s="4" t="s">
        <f>=HYPERLINK("https://leilaoonline.net/lote/detalhe/310902", " Lote com: 08 CAPAS 18.4.30")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3.600,00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=HYPERLINK("https://leilaoonline.net/lote/detalhe/310901", "056")</f>
      </c>
      <c r="B55" s="4" t="s">
        <f>=HYPERLINK("https://leilaoonline.net/lote/detalhe/310901", " Lote com: 02 PNEUS AGRICOLA CONSERTADO FLORESTAL 30.5-32")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2.700,00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=HYPERLINK("https://leilaoonline.net/lote/detalhe/311490", "057")</f>
      </c>
      <c r="B56" s="4" t="s">
        <f>=HYPERLINK("https://leilaoonline.net/lote/detalhe/311490", " Lote com: 04 PNEUS RESSOLADO SEM USO 17.5-25")</f>
      </c>
      <c r="C56" s="4" t="inlineStr">
        <is>
          <t>Vendido</t>
        </is>
      </c>
      <c r="D56" s="4" t="inlineStr">
        <is>
          <t>17</t>
        </is>
      </c>
      <c r="E56" s="5" t="inlineStr">
        <is>
          <t>6.800,00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=HYPERLINK("https://leilaoonline.net/lote/detalhe/311503", "058")</f>
      </c>
      <c r="B57" s="4" t="s">
        <f>=HYPERLINK("https://leilaoonline.net/lote/detalhe/311503", " Lote com: 06 PNEUS RESSOLADO SEM USO 1400-24")</f>
      </c>
      <c r="C57" s="4" t="inlineStr">
        <is>
          <t>Vendido</t>
        </is>
      </c>
      <c r="D57" s="4" t="inlineStr">
        <is>
          <t>1</t>
        </is>
      </c>
      <c r="E57" s="5" t="inlineStr">
        <is>
          <t>7.800,00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=HYPERLINK("https://leilaoonline.net/lote/detalhe/311493", "059")</f>
      </c>
      <c r="B58" s="4" t="s">
        <f>=HYPERLINK("https://leilaoonline.net/lote/detalhe/311493", " Lote com: 20 PNEUS DE CAMINHÃO 275/80R22,5")</f>
      </c>
      <c r="C58" s="4" t="inlineStr">
        <is>
          <t>Vendido</t>
        </is>
      </c>
      <c r="D58" s="4" t="inlineStr">
        <is>
          <t>8</t>
        </is>
      </c>
      <c r="E58" s="5" t="inlineStr">
        <is>
          <t>2.100,00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=HYPERLINK("https://leilaoonline.net/lote/detalhe/311497", "060")</f>
      </c>
      <c r="B59" s="4" t="s">
        <f>=HYPERLINK("https://leilaoonline.net/lote/detalhe/311497", " Lote com: 16 PNEUS DE CAMINHÃO 12R22,5")</f>
      </c>
      <c r="C59" s="4" t="inlineStr">
        <is>
          <t>Vendido</t>
        </is>
      </c>
      <c r="D59" s="4" t="inlineStr">
        <is>
          <t>1</t>
        </is>
      </c>
      <c r="E59" s="5" t="inlineStr">
        <is>
          <t>1.100,00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=HYPERLINK("https://leilaoonline.net/lote/detalhe/311500", "061")</f>
      </c>
      <c r="B60" s="4" t="s">
        <f>=HYPERLINK("https://leilaoonline.net/lote/detalhe/311500", " Lote com: 20 PNEUS DE CAMINHÃO 1100/22")</f>
      </c>
      <c r="C60" s="4" t="inlineStr">
        <is>
          <t>Vendido</t>
        </is>
      </c>
      <c r="D60" s="4" t="inlineStr">
        <is>
          <t>33</t>
        </is>
      </c>
      <c r="E60" s="5" t="inlineStr">
        <is>
          <t>5.100,00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=HYPERLINK("https://leilaoonline.net/lote/detalhe/311506", "062")</f>
      </c>
      <c r="B61" s="4" t="s">
        <f>=HYPERLINK("https://leilaoonline.net/lote/detalhe/311506", " Lote com: 20 PNEUS DE CAMINHÃO 1000R/20")</f>
      </c>
      <c r="C61" s="4" t="inlineStr">
        <is>
          <t>Vendido</t>
        </is>
      </c>
      <c r="D61" s="4" t="inlineStr">
        <is>
          <t>59</t>
        </is>
      </c>
      <c r="E61" s="5" t="inlineStr">
        <is>
          <t>7.200,00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=HYPERLINK("https://leilaoonline.net/lote/detalhe/311502", "063")</f>
      </c>
      <c r="B62" s="4" t="s">
        <f>=HYPERLINK("https://leilaoonline.net/lote/detalhe/311502", " Lote com:  10 PNEUS AGRICOLA 600/50 22,5")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7.800,00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=HYPERLINK("https://leilaoonline.net/lote/detalhe/311494", "064")</f>
      </c>
      <c r="B63" s="4" t="s">
        <f>=HYPERLINK("https://leilaoonline.net/lote/detalhe/311494", " Lote com: 10 PNEUS AGRICOLA - 600/50-22,5 e 600/50R22,5")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7.800,00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=HYPERLINK("https://leilaoonline.net/lote/detalhe/311491", "065")</f>
      </c>
      <c r="B64" s="4" t="s">
        <f>=HYPERLINK("https://leilaoonline.net/lote/detalhe/311491", " Lote com: 05 PNEUS MONTADO AGRICOLA 12.4-24")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5.800,00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=HYPERLINK("https://leilaoonline.net/lote/detalhe/311498", "066")</f>
      </c>
      <c r="B65" s="4" t="s">
        <f>=HYPERLINK("https://leilaoonline.net/lote/detalhe/311498", " Lote com: 06 PNEUS AGRICOLA 7.00/16 RESSOLADO SEM USO")</f>
      </c>
      <c r="C65" s="4" t="inlineStr">
        <is>
          <t>Não vendido</t>
        </is>
      </c>
      <c r="D65" s="4" t="inlineStr">
        <is>
          <t>13</t>
        </is>
      </c>
      <c r="E65" s="5" t="inlineStr">
        <is>
          <t>1.400,00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=HYPERLINK("https://leilaoonline.net/lote/detalhe/311495", "067")</f>
      </c>
      <c r="B66" s="4" t="s">
        <f>=HYPERLINK("https://leilaoonline.net/lote/detalhe/311495", " Lote com:  02 PNEUS AGRICOLA 385/95R25")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1.100,00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=HYPERLINK("https://leilaoonline.net/lote/detalhe/311499", "068")</f>
      </c>
      <c r="B67" s="4" t="s">
        <f>=HYPERLINK("https://leilaoonline.net/lote/detalhe/311499", " Lote com: 04 PNEUS 28X9-15")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=HYPERLINK("https://leilaoonline.net/lote/detalhe/311492", "069")</f>
      </c>
      <c r="B68" s="4" t="s">
        <f>=HYPERLINK("https://leilaoonline.net/lote/detalhe/311492", " Lote com: 04 PNEUS 700X12")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=HYPERLINK("https://leilaoonline.net/lote/detalhe/311505", "070")</f>
      </c>
      <c r="B69" s="4" t="s">
        <f>=HYPERLINK("https://leilaoonline.net/lote/detalhe/311505", " Lote com: 10 PNEUS AGRICOLA CONSERTADO 400/60.15,5")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3.200,00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=HYPERLINK("https://leilaoonline.net/lote/detalhe/311489", "071")</f>
      </c>
      <c r="B70" s="4" t="s">
        <f>=HYPERLINK("https://leilaoonline.net/lote/detalhe/311489", " Lote com:  44 PNEUS ARO 16")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=HYPERLINK("https://leilaoonline.net/lote/detalhe/311496", "072")</f>
      </c>
      <c r="B71" s="4" t="s">
        <f>=HYPERLINK("https://leilaoonline.net/lote/detalhe/311496", " Lote com: 12 PNEUS ARO 17 E 18")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=HYPERLINK("https://leilaoonline.net/lote/detalhe/311504", "073")</f>
      </c>
      <c r="B72" s="4" t="s">
        <f>=HYPERLINK("https://leilaoonline.net/lote/detalhe/311504", " JOGO DE RODAS MONTADOS 10 FUROS 480/80-42")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18.400,00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=HYPERLINK("https://leilaoonline.net/lote/detalhe/311501", "074")</f>
      </c>
      <c r="B73" s="4" t="s">
        <f>=HYPERLINK("https://leilaoonline.net/lote/detalhe/311501", " Lote com: 20 CAPAS 7.00/16")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400,00</t>
        </is>
      </c>
      <c r="F7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2026-08-12T12:15:52.00Z</dcterms:created>
  <dc:creator>Tellks Tecnologia</dc:creator>
  <cp:revision>0</cp:revision>
</cp:coreProperties>
</file>