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GERADORES, COMPRESSORES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=HYPERLINK("https://leilaoonline.net/lote/detalhe/310526", "600")</f>
      </c>
      <c r="B11" s="4" t="s">
        <f>=HYPERLINK("https://leilaoonline.net/lote/detalhe/310526", "(SUCATA) CAMINHÃO VOLVO NL 10 340 4X2  - ANO 1992/1992 / COR BRANCA / DIESEL")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=HYPERLINK("https://leilaoonline.net/lote/detalhe/310527", "601")</f>
      </c>
      <c r="B12" s="4" t="s">
        <f>=HYPERLINK("https://leilaoonline.net/lote/detalhe/310527", "CABINE VOLVO/NL 10 340 ANO 1994")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=HYPERLINK("https://leilaoonline.net/lote/detalhe/310524", "700")</f>
      </c>
      <c r="B13" s="4" t="s">
        <f>=HYPERLINK("https://leilaoonline.net/lote/detalhe/310524", "GM/S10 ANO 2008/2009 / FLEX/COR BRANCA/ DOC. OK  (2025) - FUNCIONANDO")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750.00</t>
        </is>
      </c>
    </row>
    <row collapsed="false" customFormat="false" customHeight="false" hidden="false" ht="12.1" outlineLevel="0" r="14">
      <c r="A14" s="5" t="s">
        <f>=HYPERLINK("https://leilaoonline.net/lote/detalhe/310525", "701")</f>
      </c>
      <c r="B14" s="4" t="s">
        <f>=HYPERLINK("https://leilaoonline.net/lote/detalhe/310525", "RENAULT/MEGANE SD DYN 2007/2007 - COR PRETO - FLEX/ DOD. OK (2025)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=HYPERLINK("https://leilaoonline.net/lote/detalhe/311985", "702")</f>
      </c>
      <c r="B15" s="4" t="s">
        <f>=HYPERLINK("https://leilaoonline.net/lote/detalhe/311985", "GERADOR CATERPILLAR ANO 2008 100 KVA ( NO ESTADO)")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29.000,00</t>
        </is>
      </c>
      <c r="F15" s="4" t="inlineStr">
        <is>
          <t>32000.00</t>
        </is>
      </c>
    </row>
    <row collapsed="false" customFormat="false" customHeight="false" hidden="false" ht="12.1" outlineLevel="0" r="16">
      <c r="A16" s="5" t="s">
        <f>=HYPERLINK("https://leilaoonline.net/lote/detalhe/311986", "703")</f>
      </c>
      <c r="B16" s="4" t="s">
        <f>=HYPERLINK("https://leilaoonline.net/lote/detalhe/311986", "GERADOR CATERPILLAR ANO 2008 100 KVA ( NO ESTADO)")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=HYPERLINK("https://leilaoonline.net/lote/detalhe/311987", "704")</f>
      </c>
      <c r="B17" s="4" t="s">
        <f>=HYPERLINK("https://leilaoonline.net/lote/detalhe/311987", "[ VÍDEO ] GERADOR BATTISTELLA    ANO 2009  55 KVA FUNCIONANDO ( NO ESTADO)")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=HYPERLINK("https://leilaoonline.net/lote/detalhe/312077", "705")</f>
      </c>
      <c r="B18" s="4" t="s">
        <f>=HYPERLINK("https://leilaoonline.net/lote/detalhe/312077", "GM/SPIN 1.8L MT LT ANO 2015/2016 - FLEX - COR AZUL - DOC. OK - FUNCIONANDO ( AR COND. / DIR. HIDRAU.)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=HYPERLINK("https://leilaoonline.net/lote/detalhe/312725", "706")</f>
      </c>
      <c r="B19" s="4" t="s">
        <f>=HYPERLINK("https://leilaoonline.net/lote/detalhe/312725", "VW/SAVEIRO 1.6  ANO 2009/2009 - MOTOR AP 1.6  - FLEX - COR BRANCA - DOC.OK - DIREÇÃO HIDR.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18.800,00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=HYPERLINK("https://leilaoonline.net/lote/detalhe/310481", "801")</f>
      </c>
      <c r="B20" s="4" t="s">
        <f>=HYPERLINK("https://leilaoonline.net/lote/detalhe/310481", "TRANSFORMADOR SINCLER 15CV MONOFÁSICO  - (FUNCIONANDO /NO ESTADO)")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=HYPERLINK("https://leilaoonline.net/lote/detalhe/310482", "802")</f>
      </c>
      <c r="B21" s="4" t="s">
        <f>=HYPERLINK("https://leilaoonline.net/lote/detalhe/310482", "LAVADORA DE ALTA PRESSÃO A GASOLINA ( FUNCIONANDO/NO ESTADO 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1.850,00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=HYPERLINK("https://leilaoonline.net/lote/detalhe/310521", "803")</f>
      </c>
      <c r="B22" s="4" t="s">
        <f>=HYPERLINK("https://leilaoonline.net/lote/detalhe/310521", "EMPILHADEIRA YALE  -  CAPACIDADE 2,5 TON. ( SEM MOTOR)- NO ESTADO")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16.750,00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=HYPERLINK("https://leilaoonline.net/lote/detalhe/310512", "804")</f>
      </c>
      <c r="B23" s="4" t="s">
        <f>=HYPERLINK("https://leilaoonline.net/lote/detalhe/310512", "ESTEIRA - COMPRIMENTO 11 MTS. C/ 02 MOTOREDUTORES - PISTÃO PARA LEVANTAR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=HYPERLINK("https://leilaoonline.net/lote/detalhe/310513", "805")</f>
      </c>
      <c r="B24" s="4" t="s">
        <f>=HYPERLINK("https://leilaoonline.net/lote/detalhe/310513", "EMPILHADEIRA HYSTER - GLP -  CAPACIDADE 4 TON. ( MOTOR OPALA 6CC)- SEM BATERIA( funcionando)")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=HYPERLINK("https://leilaoonline.net/lote/detalhe/310514", "806")</f>
      </c>
      <c r="B25" s="4" t="s">
        <f>=HYPERLINK("https://leilaoonline.net/lote/detalhe/310514", "02 UN. - TRANSFORMADORES")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=HYPERLINK("https://leilaoonline.net/lote/detalhe/310515", "807")</f>
      </c>
      <c r="B26" s="4" t="s">
        <f>=HYPERLINK("https://leilaoonline.net/lote/detalhe/310515", "01 UN. ENVASADEIRA")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12.000,00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=HYPERLINK("https://leilaoonline.net/lote/detalhe/310504", "809")</f>
      </c>
      <c r="B27" s="4" t="s">
        <f>=HYPERLINK("https://leilaoonline.net/lote/detalhe/310504", "04 UN. POLITRIZ INDUSTRIAL ( SEM OS PROTETORES DE MADEIRA)")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9.500,00</t>
        </is>
      </c>
      <c r="F27" s="4" t="inlineStr">
        <is>
          <t>350.00</t>
        </is>
      </c>
    </row>
    <row collapsed="false" customFormat="false" customHeight="false" hidden="false" ht="12.1" outlineLevel="0" r="28">
      <c r="A28" s="5" t="s">
        <f>=HYPERLINK("https://leilaoonline.net/lote/detalhe/310485", "810")</f>
      </c>
      <c r="B28" s="4" t="s">
        <f>=HYPERLINK("https://leilaoonline.net/lote/detalhe/310485", "LOTE DE MATERIAL HOSPITALAR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=HYPERLINK("https://leilaoonline.net/lote/detalhe/310486", "811")</f>
      </c>
      <c r="B29" s="4" t="s">
        <f>=HYPERLINK("https://leilaoonline.net/lote/detalhe/310486", "02 ESTUFAS INOX  E 2 MESAS DE INOX")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=HYPERLINK("https://leilaoonline.net/lote/detalhe/310490", "812")</f>
      </c>
      <c r="B30" s="4" t="s">
        <f>=HYPERLINK("https://leilaoonline.net/lote/detalhe/310490", " 02 UN. EXPOSITORES REFRIGERADOS MARCA SULFISA")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4.800,00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=HYPERLINK("https://leilaoonline.net/lote/detalhe/310505", "813")</f>
      </c>
      <c r="B31" s="4" t="s">
        <f>=HYPERLINK("https://leilaoonline.net/lote/detalhe/310505", " EQUIPAMENTO PROFISSIONAL PARA ACADEMIDA ( ELIPTICO ) MOD.EL470 - MARCA MOVEMENT")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1.850,00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=HYPERLINK("https://leilaoonline.net/lote/detalhe/310494", "814")</f>
      </c>
      <c r="B32" s="4" t="s">
        <f>=HYPERLINK("https://leilaoonline.net/lote/detalhe/310494", " 02 UN. EXPOSITORES REFRIGERADOS MARCA INGECOLD (01 SEM USO NA CAIXA)")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5.800,00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=HYPERLINK("https://leilaoonline.net/lote/detalhe/310493", "815")</f>
      </c>
      <c r="B33" s="4" t="s">
        <f>=HYPERLINK("https://leilaoonline.net/lote/detalhe/310493", " 01 UN. TALHA CAPAC. 5 TON. APROX.")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2.800,00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=HYPERLINK("https://leilaoonline.net/lote/detalhe/310489", "816")</f>
      </c>
      <c r="B34" s="4" t="s">
        <f>=HYPERLINK("https://leilaoonline.net/lote/detalhe/310489", " 04 UN. BOMBAS - 4 bombas de água (2 de 25 / 2 polos com pé, 1 de 25/4 polos com pé E 1 de 15/2 polos sem pé)")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=HYPERLINK("https://leilaoonline.net/lote/detalhe/310507", "817")</f>
      </c>
      <c r="B35" s="4" t="s">
        <f>=HYPERLINK("https://leilaoonline.net/lote/detalhe/310507", " TAMBOREADOR")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1.450,00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=HYPERLINK("https://leilaoonline.net/lote/detalhe/310510", "818")</f>
      </c>
      <c r="B36" s="4" t="s">
        <f>=HYPERLINK("https://leilaoonline.net/lote/detalhe/310510", " ESTABELIZADOR PARA CAMINHÃO TRUCK (COMPLETO)")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6.800,00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=HYPERLINK("https://leilaoonline.net/lote/detalhe/310506", "819")</f>
      </c>
      <c r="B37" s="4" t="s">
        <f>=HYPERLINK("https://leilaoonline.net/lote/detalhe/310506", " FRIGIDEIRA ÁGUA E OLÉO ( FALTA CESTO)")</f>
      </c>
      <c r="C37" s="4" t="inlineStr">
        <is>
          <t>Lote retirado</t>
        </is>
      </c>
      <c r="D37" s="4" t="inlineStr">
        <is>
          <t>0</t>
        </is>
      </c>
      <c r="E37" s="5" t="inlineStr">
        <is>
          <t>950,00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=HYPERLINK("https://leilaoonline.net/lote/detalhe/310511", "820")</f>
      </c>
      <c r="B38" s="4" t="s">
        <f>=HYPERLINK("https://leilaoonline.net/lote/detalhe/310511", " ESTEIRA EM ALUMINIO - MEDIDA 2,90 X 0,30 MTS.")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4.800,00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=HYPERLINK("https://leilaoonline.net/lote/detalhe/310491", "821")</f>
      </c>
      <c r="B39" s="4" t="s">
        <f>=HYPERLINK("https://leilaoonline.net/lote/detalhe/310491", " 10 UN. - (BOMBAS D´AGUA SENDO ( 10 marca weg , 2 danffongs 1 sem identificação , Diversos tamanhos e vazão ! Entre 0,5 cv até 7,5 cv)")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=HYPERLINK("https://leilaoonline.net/lote/detalhe/310508", "822")</f>
      </c>
      <c r="B40" s="4" t="s">
        <f>=HYPERLINK("https://leilaoonline.net/lote/detalhe/310508", " MOINHO DE FACAS - BOCA 30 CENTIMETROS")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6.800,00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=HYPERLINK("https://leilaoonline.net/lote/detalhe/310492", "823")</f>
      </c>
      <c r="B41" s="4" t="s">
        <f>=HYPERLINK("https://leilaoonline.net/lote/detalhe/310492", " 01 UN - Motor weg , hgf 400 cv 4000 volts")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=HYPERLINK("https://leilaoonline.net/lote/detalhe/310516", "824")</f>
      </c>
      <c r="B42" s="4" t="s">
        <f>=HYPERLINK("https://leilaoonline.net/lote/detalhe/310516", "01 UN. LAVADORA E SECADORA  INDUSTRIAL - OPTIDRY(Alt 1.90x1.33 larg cesto inox 1.05 profundidade.por 1.30 diâmetro.obs faltou peças 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=HYPERLINK("https://leilaoonline.net/lote/detalhe/310496", "825")</f>
      </c>
      <c r="B43" s="4" t="s">
        <f>=HYPERLINK("https://leilaoonline.net/lote/detalhe/310496", "02 UN. EQUIPAMENTOS PARA RESTAURANTE ( GELOPAR)")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1.850,00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=HYPERLINK("https://leilaoonline.net/lote/detalhe/310497", "826")</f>
      </c>
      <c r="B44" s="4" t="s">
        <f>=HYPERLINK("https://leilaoonline.net/lote/detalhe/310497", "01  UN. ASPIRADOR INDUSTRIAL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=HYPERLINK("https://leilaoonline.net/lote/detalhe/310498", "827")</f>
      </c>
      <c r="B45" s="4" t="s">
        <f>=HYPERLINK("https://leilaoonline.net/lote/detalhe/310498", "01 UN PRENSA MECÂNICA")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3.200,00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=HYPERLINK("https://leilaoonline.net/lote/detalhe/310499", "828")</f>
      </c>
      <c r="B46" s="4" t="s">
        <f>=HYPERLINK("https://leilaoonline.net/lote/detalhe/310499", "01 UN. BALANÇA  TOLEDO ( EM INOX) CAPAC. 500KG")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2.600,00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=HYPERLINK("https://leilaoonline.net/lote/detalhe/310517", "829")</f>
      </c>
      <c r="B47" s="4" t="s">
        <f>=HYPERLINK("https://leilaoonline.net/lote/detalhe/310517", "BAÚ/ CARRETINHA DE TRANSPORTE ( SEM DOCUMENTO) (Medida 2.60x1.50) -  ( BAÚ SEM TETO) (roda que esta nela não vai)")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=HYPERLINK("https://leilaoonline.net/lote/detalhe/310500", "830")</f>
      </c>
      <c r="B48" s="4" t="s">
        <f>=HYPERLINK("https://leilaoonline.net/lote/detalhe/310500", "PAINEL DE INJETORA")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680,00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=HYPERLINK("https://leilaoonline.net/lote/detalhe/310501", "831")</f>
      </c>
      <c r="B49" s="4" t="s">
        <f>=HYPERLINK("https://leilaoonline.net/lote/detalhe/310501", "09 UN. ESTEIRAS  DE ROLETES ( MEDINDO 2,50 COMP. X 1,30 LARGURA /CADA)")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6.800,00</t>
        </is>
      </c>
      <c r="F49" s="4" t="inlineStr">
        <is>
          <t>350.00</t>
        </is>
      </c>
    </row>
    <row collapsed="false" customFormat="false" customHeight="false" hidden="false" ht="12.1" outlineLevel="0" r="50">
      <c r="A50" s="5" t="s">
        <f>=HYPERLINK("https://leilaoonline.net/lote/detalhe/310502", "832")</f>
      </c>
      <c r="B50" s="4" t="s">
        <f>=HYPERLINK("https://leilaoonline.net/lote/detalhe/310502", "MOTOR WEG ACOPLADO COM BOMBA ÓLEO 15CV ABAIXA ROTAÇÃO")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1.950,00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=HYPERLINK("https://leilaoonline.net/lote/detalhe/310503", "833")</f>
      </c>
      <c r="B51" s="4" t="s">
        <f>=HYPERLINK("https://leilaoonline.net/lote/detalhe/310503", "02 un. - GANCHO CAPAC.APROX. 10 TON")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480,00</t>
        </is>
      </c>
      <c r="F51" s="4" t="inlineStr">
        <is>
          <t>30.00</t>
        </is>
      </c>
    </row>
    <row collapsed="false" customFormat="false" customHeight="false" hidden="false" ht="12.1" outlineLevel="0" r="52">
      <c r="A52" s="5" t="s">
        <f>=HYPERLINK("https://leilaoonline.net/lote/detalhe/310509", "834")</f>
      </c>
      <c r="B52" s="4" t="s">
        <f>=HYPERLINK("https://leilaoonline.net/lote/detalhe/310509", " 02 ESTEIRAS TRANSPORTADORA COM MOTOR E REDUTOR ( 8 METRO CADA)")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=HYPERLINK("https://leilaoonline.net/lote/detalhe/310518", "835")</f>
      </c>
      <c r="B53" s="4" t="s">
        <f>=HYPERLINK("https://leilaoonline.net/lote/detalhe/310518", "06 TACHO/ 04 BATEDORES E 04 MOTOREDUTORES")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=HYPERLINK("https://leilaoonline.net/lote/detalhe/310519", "836")</f>
      </c>
      <c r="B54" s="4" t="s">
        <f>=HYPERLINK("https://leilaoonline.net/lote/detalhe/310519", "02 CAÇAMBAS DE L200")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2.200,00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=HYPERLINK("https://leilaoonline.net/lote/detalhe/310520", "837")</f>
      </c>
      <c r="B55" s="4" t="s">
        <f>=HYPERLINK("https://leilaoonline.net/lote/detalhe/310520", "ELEVADOR AUTOMOTIVO CAPAC. 4 TON ( DESMONTADO) COMPLETO")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=HYPERLINK("https://leilaoonline.net/lote/detalhe/310522", "838")</f>
      </c>
      <c r="B56" s="4" t="s">
        <f>=HYPERLINK("https://leilaoonline.net/lote/detalhe/310522", "01 TIFOR 3.2 TON.")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=HYPERLINK("https://leilaoonline.net/lote/detalhe/310523", "839")</f>
      </c>
      <c r="B57" s="4" t="s">
        <f>=HYPERLINK("https://leilaoonline.net/lote/detalhe/310523", "01 MACACO UNHA PARA 10 TON.")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=HYPERLINK("https://leilaoonline.net/lote/detalhe/310858", "840")</f>
      </c>
      <c r="B58" s="4" t="s">
        <f>=HYPERLINK("https://leilaoonline.net/lote/detalhe/310858", "01 UN. TKA PARA GERADOR 500 AMPERES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=HYPERLINK("https://leilaoonline.net/lote/detalhe/310859", "841")</f>
      </c>
      <c r="B59" s="4" t="s">
        <f>=HYPERLINK("https://leilaoonline.net/lote/detalhe/310859", "01 UN. MOINHO MARTELO COM MOTOR DE 30 CV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14.500,00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=HYPERLINK("https://leilaoonline.net/lote/detalhe/311508", "842")</f>
      </c>
      <c r="B60" s="4" t="s">
        <f>=HYPERLINK("https://leilaoonline.net/lote/detalhe/311508", "MOINHO COM MOTOR 20CV COM REDUTOR BOCA 600MM")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32.000,00</t>
        </is>
      </c>
      <c r="F60" s="4" t="inlineStr">
        <is>
          <t>350.00</t>
        </is>
      </c>
    </row>
    <row collapsed="false" customFormat="false" customHeight="false" hidden="false" ht="12.1" outlineLevel="0" r="61">
      <c r="A61" s="5" t="s">
        <f>=HYPERLINK("https://leilaoonline.net/lote/detalhe/311509", "843")</f>
      </c>
      <c r="B61" s="4" t="s">
        <f>=HYPERLINK("https://leilaoonline.net/lote/detalhe/311509", "JATO DE AREIA - NORTOF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6.200,00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=HYPERLINK("https://leilaoonline.net/lote/detalhe/312745", "844")</f>
      </c>
      <c r="B62" s="4" t="s">
        <f>=HYPERLINK("https://leilaoonline.net/lote/detalhe/312745", "01 MOTOR WEG COM REDUTOR COM FREIO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=HYPERLINK("https://leilaoonline.net/lote/detalhe/312746", "845")</f>
      </c>
      <c r="B63" s="4" t="s">
        <f>=HYPERLINK("https://leilaoonline.net/lote/detalhe/312746", "01 MOTOR ARNO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750,00</t>
        </is>
      </c>
      <c r="F63" s="4" t="inlineStr">
        <is>
          <t>30.00</t>
        </is>
      </c>
    </row>
    <row collapsed="false" customFormat="false" customHeight="false" hidden="false" ht="12.1" outlineLevel="0" r="64">
      <c r="A64" s="5" t="s">
        <f>=HYPERLINK("https://leilaoonline.net/lote/detalhe/312747", "846")</f>
      </c>
      <c r="B64" s="4" t="s">
        <f>=HYPERLINK("https://leilaoonline.net/lote/detalhe/312747", "01 UN. BOMBA OLEO")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850,00</t>
        </is>
      </c>
      <c r="F64" s="4" t="inlineStr">
        <is>
          <t>30.00</t>
        </is>
      </c>
    </row>
    <row collapsed="false" customFormat="false" customHeight="false" hidden="false" ht="12.1" outlineLevel="0" r="65">
      <c r="A65" s="5" t="s">
        <f>=HYPERLINK("https://leilaoonline.net/lote/detalhe/310460", "1001")</f>
      </c>
      <c r="B65" s="4" t="s">
        <f>=HYPERLINK("https://leilaoonline.net/lote/detalhe/310460", "02 UN. VIRA TAMBOR PNEMÁTICO COM PISTÃO  E UNIDADE HIDRÁULICA FRENTE INOX")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=HYPERLINK("https://leilaoonline.net/lote/detalhe/310459", "1002")</f>
      </c>
      <c r="B66" s="4" t="s">
        <f>=HYPERLINK("https://leilaoonline.net/lote/detalhe/310459", "03 UN. BOMBAS COM MOTOR 30 CV")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=HYPERLINK("https://leilaoonline.net/lote/detalhe/310488", "1003")</f>
      </c>
      <c r="B67" s="4" t="s">
        <f>=HYPERLINK("https://leilaoonline.net/lote/detalhe/310488", "4 un. - motores potência- 2 de 1.5 cv 1710 rpm,  2 dois de 1/3 cv 1720 rpm  e  1 redutor")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1.600,00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=HYPERLINK("https://leilaoonline.net/lote/detalhe/310483", "1005")</f>
      </c>
      <c r="B68" s="4" t="s">
        <f>=HYPERLINK("https://leilaoonline.net/lote/detalhe/310483", "PAINEL PNEUMÁTICO")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=HYPERLINK("https://leilaoonline.net/lote/detalhe/310461", "1006")</f>
      </c>
      <c r="B69" s="4" t="s">
        <f>=HYPERLINK("https://leilaoonline.net/lote/detalhe/310461", " 01 MOTOREDUTOR COM MOTOR WEG 3CV")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=HYPERLINK("https://leilaoonline.net/lote/detalhe/310462", "1008")</f>
      </c>
      <c r="B70" s="4" t="s">
        <f>=HYPERLINK("https://leilaoonline.net/lote/detalhe/310462", " 01 BOMBA PARA ÓLEO MOTOR 3CV")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1.400,00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=HYPERLINK("https://leilaoonline.net/lote/detalhe/310463", "1009")</f>
      </c>
      <c r="B71" s="4" t="s">
        <f>=HYPERLINK("https://leilaoonline.net/lote/detalhe/310463", "2 bombas para abastecimento de óleo")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=HYPERLINK("https://leilaoonline.net/lote/detalhe/310464", "1011")</f>
      </c>
      <c r="B72" s="4" t="s">
        <f>=HYPERLINK("https://leilaoonline.net/lote/detalhe/310464", "1 redutor")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=HYPERLINK("https://leilaoonline.net/lote/detalhe/310465", "1012")</f>
      </c>
      <c r="B73" s="4" t="s">
        <f>=HYPERLINK("https://leilaoonline.net/lote/detalhe/310465", "Análise de sulfa em leite.equipamento para laboratório.")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=HYPERLINK("https://leilaoonline.net/lote/detalhe/310484", "1013")</f>
      </c>
      <c r="B74" s="4" t="s">
        <f>=HYPERLINK("https://leilaoonline.net/lote/detalhe/310484", "1 VALVULA DE CONTROLE")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=HYPERLINK("https://leilaoonline.net/lote/detalhe/310469", "1014")</f>
      </c>
      <c r="B75" s="4" t="s">
        <f>=HYPERLINK("https://leilaoonline.net/lote/detalhe/310469", " 2 un. pedestal foco de luz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=HYPERLINK("https://leilaoonline.net/lote/detalhe/310495", "1015")</f>
      </c>
      <c r="B76" s="4" t="s">
        <f>=HYPERLINK("https://leilaoonline.net/lote/detalhe/310495", "20 VÁVULAS DE CONTROLE SM-50 PLUS/04 REGULADORES ARGOMETRO/05 CANETAS PARA SOLDAR ( LÃTÃO)")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1.350,00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=HYPERLINK("https://leilaoonline.net/lote/detalhe/310487", "1016")</f>
      </c>
      <c r="B77" s="4" t="s">
        <f>=HYPERLINK("https://leilaoonline.net/lote/detalhe/310487", "CAPOTA PARA S*10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350,00</t>
        </is>
      </c>
      <c r="F77" s="4" t="inlineStr">
        <is>
          <t>20.00</t>
        </is>
      </c>
    </row>
    <row collapsed="false" customFormat="false" customHeight="false" hidden="false" ht="12.1" outlineLevel="0" r="78">
      <c r="A78" s="5" t="s">
        <f>=HYPERLINK("https://leilaoonline.net/lote/detalhe/310468", "1017")</f>
      </c>
      <c r="B78" s="4" t="s">
        <f>=HYPERLINK("https://leilaoonline.net/lote/detalhe/310468", " 2 un.alimentador para injetora largura 57cm x 67 altura.")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=HYPERLINK("https://leilaoonline.net/lote/detalhe/310466", "1018")</f>
      </c>
      <c r="B79" s="4" t="s">
        <f>=HYPERLINK("https://leilaoonline.net/lote/detalhe/310466", " 1 un. alimentador com filtro inox 96x30 cm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=HYPERLINK("https://leilaoonline.net/lote/detalhe/310467", "1019")</f>
      </c>
      <c r="B80" s="4" t="s">
        <f>=HYPERLINK("https://leilaoonline.net/lote/detalhe/310467", " 1 un. alimentador inox com rosca interna 87x30 cm boca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1.900,00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=HYPERLINK("https://leilaoonline.net/lote/detalhe/310470", "1022")</f>
      </c>
      <c r="B81" s="4" t="s">
        <f>=HYPERLINK("https://leilaoonline.net/lote/detalhe/310470", "COMPRESSOR RADIAL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=HYPERLINK("https://leilaoonline.net/lote/detalhe/310471", "1028")</f>
      </c>
      <c r="B82" s="4" t="s">
        <f>=HYPERLINK("https://leilaoonline.net/lote/detalhe/310471", "MOINHO DE FACAS  - ALT. 1,70 MTS X 30 CTMS DE BOCA")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=HYPERLINK("https://leilaoonline.net/lote/detalhe/310472", "1032")</f>
      </c>
      <c r="B83" s="4" t="s">
        <f>=HYPERLINK("https://leilaoonline.net/lote/detalhe/310472", "01 REDUTOR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=HYPERLINK("https://leilaoonline.net/lote/detalhe/310473", "1035")</f>
      </c>
      <c r="B84" s="4" t="s">
        <f>=HYPERLINK("https://leilaoonline.net/lote/detalhe/310473", "01 UN. UNIDADE HIDRÁULICA COM MOTOR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=HYPERLINK("https://leilaoonline.net/lote/detalhe/310474", "1037")</f>
      </c>
      <c r="B85" s="4" t="s">
        <f>=HYPERLINK("https://leilaoonline.net/lote/detalhe/310474", "01 UN. UNIDADE HIDRÁULICA")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=HYPERLINK("https://leilaoonline.net/lote/detalhe/310475", "1038")</f>
      </c>
      <c r="B86" s="4" t="s">
        <f>=HYPERLINK("https://leilaoonline.net/lote/detalhe/310475", "01 UN. BATEDEIRA INDUSTRIAL HOBART")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=HYPERLINK("https://leilaoonline.net/lote/detalhe/310476", "1042")</f>
      </c>
      <c r="B87" s="4" t="s">
        <f>=HYPERLINK("https://leilaoonline.net/lote/detalhe/310476", "MAQUINA DE TESTE DE FERVURA ABSORSÃO - TODA EM INOX")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=HYPERLINK("https://leilaoonline.net/lote/detalhe/310477", "1043")</f>
      </c>
      <c r="B88" s="4" t="s">
        <f>=HYPERLINK("https://leilaoonline.net/lote/detalhe/310477", "CALIBRADOR DECÉLULA DE CARGA OARA 250 KGS")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=HYPERLINK("https://leilaoonline.net/lote/detalhe/310478", "1046")</f>
      </c>
      <c r="B89" s="4" t="s">
        <f>=HYPERLINK("https://leilaoonline.net/lote/detalhe/310478", "FURADEIRA INVICTA")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1.900,00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=HYPERLINK("https://leilaoonline.net/lote/detalhe/310479", "1049")</f>
      </c>
      <c r="B90" s="4" t="s">
        <f>=HYPERLINK("https://leilaoonline.net/lote/detalhe/310479", "Máquina  de escrever  Hermes baby (raridade ) e 02 un. radio comunicador marca cobra")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400,00</t>
        </is>
      </c>
      <c r="F90" s="4" t="inlineStr">
        <is>
          <t>30.00</t>
        </is>
      </c>
    </row>
    <row collapsed="false" customFormat="false" customHeight="false" hidden="false" ht="12.1" outlineLevel="0" r="91">
      <c r="A91" s="5" t="s">
        <f>=HYPERLINK("https://leilaoonline.net/lote/detalhe/310480", "1052")</f>
      </c>
      <c r="B91" s="4" t="s">
        <f>=HYPERLINK("https://leilaoonline.net/lote/detalhe/310480", "TAMBOREADOR PARA TIRAR REBARBA DE PEÇAS")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=HYPERLINK("https://leilaoonline.net/lote/detalhe/310442", "2008")</f>
      </c>
      <c r="B92" s="4" t="s">
        <f>=HYPERLINK("https://leilaoonline.net/lote/detalhe/310442", " BRAÇO ARTICULADO PARA OFICINA (NÃO INCLUI VIGA LATERAL)")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1.200,00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=HYPERLINK("https://leilaoonline.net/lote/detalhe/310451", "2014")</f>
      </c>
      <c r="B93" s="4" t="s">
        <f>=HYPERLINK("https://leilaoonline.net/lote/detalhe/310451", "02 UNIDADES - AUTOCLAVE HOSPITALAR")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=HYPERLINK("https://leilaoonline.net/lote/detalhe/310452", "2016")</f>
      </c>
      <c r="B94" s="4" t="s">
        <f>=HYPERLINK("https://leilaoonline.net/lote/detalhe/310452", "TALHA 2 TON.")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=HYPERLINK("https://leilaoonline.net/lote/detalhe/310415", "2020")</f>
      </c>
      <c r="B95" s="4" t="s">
        <f>=HYPERLINK("https://leilaoonline.net/lote/detalhe/310415", " 1 ventilador. 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=HYPERLINK("https://leilaoonline.net/lote/detalhe/310422", "2027")</f>
      </c>
      <c r="B96" s="4" t="s">
        <f>=HYPERLINK("https://leilaoonline.net/lote/detalhe/310422", "1 VENTOINHA")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=HYPERLINK("https://leilaoonline.net/lote/detalhe/310423", "2028")</f>
      </c>
      <c r="B97" s="4" t="s">
        <f>=HYPERLINK("https://leilaoonline.net/lote/detalhe/310423", "1 REDUTOR DE GRANDE PORTE PESO. 1.250 KGS APROX.")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=HYPERLINK("https://leilaoonline.net/lote/detalhe/310431", "2031")</f>
      </c>
      <c r="B98" s="4" t="s">
        <f>=HYPERLINK("https://leilaoonline.net/lote/detalhe/310431", "CENTRÍFUGA SEPARADORA  FLOTTWEG  MOD. MW 2000 SSP 122")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=HYPERLINK("https://leilaoonline.net/lote/detalhe/310443", "2035")</f>
      </c>
      <c r="B99" s="4" t="s">
        <f>=HYPERLINK("https://leilaoonline.net/lote/detalhe/310443", " tanque de PVC com pé")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300,00</t>
        </is>
      </c>
      <c r="F99" s="4" t="inlineStr">
        <is>
          <t>750.00</t>
        </is>
      </c>
    </row>
    <row collapsed="false" customFormat="false" customHeight="false" hidden="false" ht="12.1" outlineLevel="0" r="100">
      <c r="A100" s="5" t="s">
        <f>=HYPERLINK("https://leilaoonline.net/lote/detalhe/310437", "2039")</f>
      </c>
      <c r="B100" s="4" t="s">
        <f>=HYPERLINK("https://leilaoonline.net/lote/detalhe/310437", " 01 TROLLER PARA 1100 KGS.")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=HYPERLINK("https://leilaoonline.net/lote/detalhe/310419", "2040")</f>
      </c>
      <c r="B101" s="4" t="s">
        <f>=HYPERLINK("https://leilaoonline.net/lote/detalhe/310419", "1 bomba a vácuo 2 moto redutor")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=HYPERLINK("https://leilaoonline.net/lote/detalhe/310414", "2045")</f>
      </c>
      <c r="B102" s="4" t="s">
        <f>=HYPERLINK("https://leilaoonline.net/lote/detalhe/310414", "COLETOR E SEPARADOR DE ÓLEO")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=HYPERLINK("https://leilaoonline.net/lote/detalhe/310455", "2049")</f>
      </c>
      <c r="B103" s="4" t="s">
        <f>=HYPERLINK("https://leilaoonline.net/lote/detalhe/310455", " 01 BOMBA")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=HYPERLINK("https://leilaoonline.net/lote/detalhe/310420", "2054")</f>
      </c>
      <c r="B104" s="4" t="s">
        <f>=HYPERLINK("https://leilaoonline.net/lote/detalhe/310420", " 01 MOTOR")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=HYPERLINK("https://leilaoonline.net/lote/detalhe/310434", "2058")</f>
      </c>
      <c r="B105" s="4" t="s">
        <f>=HYPERLINK("https://leilaoonline.net/lote/detalhe/310434", " 01 BOMBA DOSADORA 0,33 CV")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=HYPERLINK("https://leilaoonline.net/lote/detalhe/310426", "2059")</f>
      </c>
      <c r="B106" s="4" t="s">
        <f>=HYPERLINK("https://leilaoonline.net/lote/detalhe/310426", " APARELHO PARA LABORATÓRIO")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=HYPERLINK("https://leilaoonline.net/lote/detalhe/310421", "2062")</f>
      </c>
      <c r="B107" s="4" t="s">
        <f>=HYPERLINK("https://leilaoonline.net/lote/detalhe/310421", " 02 PISTÕES PARA DESLOCAMENTO DE MAQUINAS - 1,65 MTS")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20.00</t>
        </is>
      </c>
    </row>
    <row collapsed="false" customFormat="false" customHeight="false" hidden="false" ht="12.1" outlineLevel="0" r="108">
      <c r="A108" s="5" t="s">
        <f>=HYPERLINK("https://leilaoonline.net/lote/detalhe/310436", "2063")</f>
      </c>
      <c r="B108" s="4" t="s">
        <f>=HYPERLINK("https://leilaoonline.net/lote/detalhe/310436", " 03 MOTORES ( SENDO 1 SEM EIXO)")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=HYPERLINK("https://leilaoonline.net/lote/detalhe/310424", "2064")</f>
      </c>
      <c r="B109" s="4" t="s">
        <f>=HYPERLINK("https://leilaoonline.net/lote/detalhe/310424", " 01 Bomba de alta pressão de pistão - com manual")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=HYPERLINK("https://leilaoonline.net/lote/detalhe/310427", "2065")</f>
      </c>
      <c r="B110" s="4" t="s">
        <f>=HYPERLINK("https://leilaoonline.net/lote/detalhe/310427", " 1 PAINEL DE MÁQUINA")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=HYPERLINK("https://leilaoonline.net/lote/detalhe/310425", "2067")</f>
      </c>
      <c r="B111" s="4" t="s">
        <f>=HYPERLINK("https://leilaoonline.net/lote/detalhe/310425", "Moto ventilador")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2.500,00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=HYPERLINK("https://leilaoonline.net/lote/detalhe/310413", "2068")</f>
      </c>
      <c r="B112" s="4" t="s">
        <f>=HYPERLINK("https://leilaoonline.net/lote/detalhe/310413", " VENTILADOR")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=HYPERLINK("https://leilaoonline.net/lote/detalhe/310428", "2069")</f>
      </c>
      <c r="B113" s="4" t="s">
        <f>=HYPERLINK("https://leilaoonline.net/lote/detalhe/310428", " UNIDADE HIDRAULICA")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1.400,00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=HYPERLINK("https://leilaoonline.net/lote/detalhe/310429", "2072")</f>
      </c>
      <c r="B114" s="4" t="s">
        <f>=HYPERLINK("https://leilaoonline.net/lote/detalhe/310429", " UNIDADE HIDRAULICA COM MOTOR 5CV WEG")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=HYPERLINK("https://leilaoonline.net/lote/detalhe/310430", "2078")</f>
      </c>
      <c r="B115" s="4" t="s">
        <f>=HYPERLINK("https://leilaoonline.net/lote/detalhe/310430", " TROCADOR DE PLACAS PEQUENO")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=HYPERLINK("https://leilaoonline.net/lote/detalhe/310432", "2079")</f>
      </c>
      <c r="B116" s="4" t="s">
        <f>=HYPERLINK("https://leilaoonline.net/lote/detalhe/310432", " 06 PEÇAS SENDO; 3 MOTOS REDUTORES E 3 MOTORES")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950,00</t>
        </is>
      </c>
      <c r="F116" s="4" t="inlineStr">
        <is>
          <t>75.00</t>
        </is>
      </c>
    </row>
    <row collapsed="false" customFormat="false" customHeight="false" hidden="false" ht="12.1" outlineLevel="0" r="117">
      <c r="A117" s="5" t="s">
        <f>=HYPERLINK("https://leilaoonline.net/lote/detalhe/310435", "2082")</f>
      </c>
      <c r="B117" s="4" t="s">
        <f>=HYPERLINK("https://leilaoonline.net/lote/detalhe/310435", " 02 MOTORES WEG")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=HYPERLINK("https://leilaoonline.net/lote/detalhe/310408", "2083")</f>
      </c>
      <c r="B118" s="4" t="s">
        <f>=HYPERLINK("https://leilaoonline.net/lote/detalhe/310408", "1 UNIDADE DE CENTRÍFUGA C/ MOTOR ELÉTRICO POT. 2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1.500,00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=HYPERLINK("https://leilaoonline.net/lote/detalhe/310454", "2084")</f>
      </c>
      <c r="B119" s="4" t="s">
        <f>=HYPERLINK("https://leilaoonline.net/lote/detalhe/310454", " Carrinho com motor Weg para testes")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=HYPERLINK("https://leilaoonline.net/lote/detalhe/310433", "2085")</f>
      </c>
      <c r="B120" s="4" t="s">
        <f>=HYPERLINK("https://leilaoonline.net/lote/detalhe/310433", " 02 MOTO REDUTORES")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2.700,00</t>
        </is>
      </c>
      <c r="F120" s="4" t="inlineStr">
        <is>
          <t>350.00</t>
        </is>
      </c>
    </row>
    <row collapsed="false" customFormat="false" customHeight="false" hidden="false" ht="12.1" outlineLevel="0" r="121">
      <c r="A121" s="5" t="s">
        <f>=HYPERLINK("https://leilaoonline.net/lote/detalhe/310453", "2086")</f>
      </c>
      <c r="B121" s="4" t="s">
        <f>=HYPERLINK("https://leilaoonline.net/lote/detalhe/310453", " 02 motores Eberle sendo ; 1de 4 cv 1710 rpm e 1 de 1,5 cv 1705rpm")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1.300,00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=HYPERLINK("https://leilaoonline.net/lote/detalhe/310456", "2088")</f>
      </c>
      <c r="B122" s="4" t="s">
        <f>=HYPERLINK("https://leilaoonline.net/lote/detalhe/310456", " MOTOR COM REDUTOR PARA MAQUINA")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650,00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=HYPERLINK("https://leilaoonline.net/lote/detalhe/310438", "2090")</f>
      </c>
      <c r="B123" s="4" t="s">
        <f>=HYPERLINK("https://leilaoonline.net/lote/detalhe/310438", " BOMBA DE REFRIGERAÇÃO DE MAQUINAS")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=HYPERLINK("https://leilaoonline.net/lote/detalhe/310441", "2091")</f>
      </c>
      <c r="B124" s="4" t="s">
        <f>=HYPERLINK("https://leilaoonline.net/lote/detalhe/310441", " UNIDADE HIDRAULICA")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1.700,00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=HYPERLINK("https://leilaoonline.net/lote/detalhe/310439", "2092")</f>
      </c>
      <c r="B125" s="4" t="s">
        <f>=HYPERLINK("https://leilaoonline.net/lote/detalhe/310439", " BOMBA DE REFRIGERAÇÃO DE MAQUINAS")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1.700,00</t>
        </is>
      </c>
      <c r="F125" s="4" t="inlineStr">
        <is>
          <t>300.00</t>
        </is>
      </c>
    </row>
    <row collapsed="false" customFormat="false" customHeight="false" hidden="false" ht="12.1" outlineLevel="0" r="126">
      <c r="A126" s="5" t="s">
        <f>=HYPERLINK("https://leilaoonline.net/lote/detalhe/310440", "2093")</f>
      </c>
      <c r="B126" s="4" t="s">
        <f>=HYPERLINK("https://leilaoonline.net/lote/detalhe/310440", " FILTRO MANGA COM MESA ( PARA MARCENARIA)")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2.000,00</t>
        </is>
      </c>
      <c r="F126" s="4" t="inlineStr">
        <is>
          <t>300.00</t>
        </is>
      </c>
    </row>
    <row collapsed="false" customFormat="false" customHeight="false" hidden="false" ht="12.1" outlineLevel="0" r="127">
      <c r="A127" s="5" t="s">
        <f>=HYPERLINK("https://leilaoonline.net/lote/detalhe/310444", "2105")</f>
      </c>
      <c r="B127" s="4" t="s">
        <f>=HYPERLINK("https://leilaoonline.net/lote/detalhe/310444", " MISTURADOR COM TANQUE ENCAMISADO POR FORA (FERRO) E POR DENTRO (INOX) - BASCULANTE")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=HYPERLINK("https://leilaoonline.net/lote/detalhe/310447", "2108")</f>
      </c>
      <c r="B128" s="4" t="s">
        <f>=HYPERLINK("https://leilaoonline.net/lote/detalhe/310447", " MASSEIRA")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=HYPERLINK("https://leilaoonline.net/lote/detalhe/310445", "2112")</f>
      </c>
      <c r="B129" s="4" t="s">
        <f>=HYPERLINK("https://leilaoonline.net/lote/detalhe/310445", " 02 UN. 2 CHUVEIROS PARA INDUSTRIA QUIMICA ( LAVA OLHOS)")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=HYPERLINK("https://leilaoonline.net/lote/detalhe/310446", "2113")</f>
      </c>
      <c r="B130" s="4" t="s">
        <f>=HYPERLINK("https://leilaoonline.net/lote/detalhe/310446", " 04 CONJUNTOS DE MOTOR GERADORES")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1.200,00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=HYPERLINK("https://leilaoonline.net/lote/detalhe/310457", "2114")</f>
      </c>
      <c r="B131" s="4" t="s">
        <f>=HYPERLINK("https://leilaoonline.net/lote/detalhe/310457", " 2 sistemas de exaustão de ventilação.um com motor Weg de 1.5 cv outro sem motor")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1.500,00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=HYPERLINK("https://leilaoonline.net/lote/detalhe/310458", "2117")</f>
      </c>
      <c r="B132" s="4" t="s">
        <f>=HYPERLINK("https://leilaoonline.net/lote/detalhe/310458", " 1 unidade hidráulica com motor Weg 7.5 cv")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2.950,00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=HYPERLINK("https://leilaoonline.net/lote/detalhe/310448", "2120")</f>
      </c>
      <c r="B133" s="4" t="s">
        <f>=HYPERLINK("https://leilaoonline.net/lote/detalhe/310448", " 07 auto transformadores variavel")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=HYPERLINK("https://leilaoonline.net/lote/detalhe/310450", "2121")</f>
      </c>
      <c r="B134" s="4" t="s">
        <f>=HYPERLINK("https://leilaoonline.net/lote/detalhe/310450", " 16 placas em aluminio")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=HYPERLINK("https://leilaoonline.net/lote/detalhe/310418", "2122")</f>
      </c>
      <c r="B135" s="4" t="s">
        <f>=HYPERLINK("https://leilaoonline.net/lote/detalhe/310418", " Espuladeira para enrolar fios e carreteis")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=HYPERLINK("https://leilaoonline.net/lote/detalhe/310449", "2123")</f>
      </c>
      <c r="B136" s="4" t="s">
        <f>=HYPERLINK("https://leilaoonline.net/lote/detalhe/310449", " 1 cortador gitatorio,  1 bureta digital para laboratorio,  3 micropipeta para laboratório,  2 aparelhos para laboratorio,  1 psicrômetro e 1 Micro teste")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2.000,00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=HYPERLINK("https://leilaoonline.net/lote/detalhe/310409", "2129")</f>
      </c>
      <c r="B137" s="4" t="s">
        <f>=HYPERLINK("https://leilaoonline.net/lote/detalhe/310409", " 5 PROTOCOLADORES")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350,00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=HYPERLINK("https://leilaoonline.net/lote/detalhe/310410", "2131")</f>
      </c>
      <c r="B138" s="4" t="s">
        <f>=HYPERLINK("https://leilaoonline.net/lote/detalhe/310410", "1 UNIDADE DE CENTRÍFUGA C/ MOTOR ELÉTRICO POT. 2 CV")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=HYPERLINK("https://leilaoonline.net/lote/detalhe/310411", "2132")</f>
      </c>
      <c r="B139" s="4" t="s">
        <f>=HYPERLINK("https://leilaoonline.net/lote/detalhe/310411", "1 UNIDADE DE CENTRÍFUGA C/ MOTOR ELÉTRICO POT. 2 CV")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1.400,00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=HYPERLINK("https://leilaoonline.net/lote/detalhe/310412", "2133")</f>
      </c>
      <c r="B140" s="4" t="s">
        <f>=HYPERLINK("https://leilaoonline.net/lote/detalhe/310412", "01 redutor")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1.120,00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=HYPERLINK("https://leilaoonline.net/lote/detalhe/310416", "2135")</f>
      </c>
      <c r="B141" s="4" t="s">
        <f>=HYPERLINK("https://leilaoonline.net/lote/detalhe/310416", " 1 micro teste para laboratório")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=HYPERLINK("https://leilaoonline.net/lote/detalhe/310417", "2136")</f>
      </c>
      <c r="B142" s="4" t="s">
        <f>=HYPERLINK("https://leilaoonline.net/lote/detalhe/310417", " porta papel")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100,00</t>
        </is>
      </c>
      <c r="F14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2026-09-23T18:23:21.00Z</dcterms:created>
  <dc:creator>Tellks Tecnologia</dc:creator>
  <cp:revision>0</cp:revision>
</cp:coreProperties>
</file>