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PESADAS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26/11/2025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=HYPERLINK("https://leilaoonline.net/lote/detalhe/308452", "000")</f>
      </c>
      <c r="B11" s="4" t="s">
        <f>=HYPERLINK("https://leilaoonline.net/lote/detalhe/308452", "TRATOR VALTRA  BH 210 ANO 2014 - BARRAMENTO HIDRAULICO- APROX. 3.800 hrs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=HYPERLINK("https://leilaoonline.net/lote/detalhe/308463", "002")</f>
      </c>
      <c r="B12" s="4" t="s">
        <f>=HYPERLINK("https://leilaoonline.net/lote/detalhe/308463", "[ VÍDEO ] TRATOR NEW HOLLAND MOD. TL 85E ANO 2017 ")</f>
      </c>
      <c r="C12" s="4" t="inlineStr">
        <is>
          <t>Não vendido</t>
        </is>
      </c>
      <c r="D12" s="4" t="inlineStr">
        <is>
          <t>4</t>
        </is>
      </c>
      <c r="E12" s="5" t="inlineStr">
        <is>
          <t>113.500,00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=HYPERLINK("https://leilaoonline.net/lote/detalhe/308444", "003")</f>
      </c>
      <c r="B13" s="4" t="s">
        <f>=HYPERLINK("https://leilaoonline.net/lote/detalhe/308444", "[ VÍDEO ] PÁ CARREGADEIRA CASE  MOD.W20 ANO 1990 -AR CONDICIONADO - PNEUS BONS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180.000,00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=HYPERLINK("https://leilaoonline.net/lote/detalhe/308441", "004")</f>
      </c>
      <c r="B14" s="4" t="s">
        <f>=HYPERLINK("https://leilaoonline.net/lote/detalhe/308441", " Grade rome Santa Izabel 16 discos com comando cor azul")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=HYPERLINK("https://leilaoonline.net/lote/detalhe/308420", "005")</f>
      </c>
      <c r="B15" s="4" t="s">
        <f>=HYPERLINK("https://leilaoonline.net/lote/detalhe/308420", " Arado 3 discos com comando duplo dois pistões Santa Izabel")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=HYPERLINK("https://leilaoonline.net/lote/detalhe/308419", "006")</f>
      </c>
      <c r="B16" s="4" t="s">
        <f>=HYPERLINK("https://leilaoonline.net/lote/detalhe/308419", " Roçadeira de arrasto roda de ferro vermelha")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=HYPERLINK("https://leilaoonline.net/lote/detalhe/308451", "009")</f>
      </c>
      <c r="B17" s="4" t="s">
        <f>=HYPERLINK("https://leilaoonline.net/lote/detalhe/308451", "PULVERIZADOR JACTO CONDOR - BARRAS 12 METROS, BOMBA 3 PISTÕES - ANO 2010 -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11.500,00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=HYPERLINK("https://leilaoonline.net/lote/detalhe/308448", "010")</f>
      </c>
      <c r="B18" s="4" t="s">
        <f>=HYPERLINK("https://leilaoonline.net/lote/detalhe/308448", "DISTRIBUIDOR DE ADUBO LELIS 600KG")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4.200,00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=HYPERLINK("https://leilaoonline.net/lote/detalhe/308422", "011")</f>
      </c>
      <c r="B19" s="4" t="s">
        <f>=HYPERLINK("https://leilaoonline.net/lote/detalhe/308422", " Tanque distribuidor de esterco líquido IAC 6.000 litros com bomba cor verde")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14.000,00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=HYPERLINK("https://leilaoonline.net/lote/detalhe/308421", "012")</f>
      </c>
      <c r="B20" s="4" t="s">
        <f>=HYPERLINK("https://leilaoonline.net/lote/detalhe/308421", " Subsolador Stara 7 hastes")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=HYPERLINK("https://leilaoonline.net/lote/detalhe/308423", "013")</f>
      </c>
      <c r="B21" s="4" t="s">
        <f>=HYPERLINK("https://leilaoonline.net/lote/detalhe/308423", " Distribuidor de calcário 5500 kg IAC. Esteira dupla. Aprox. 80 cm rodado tanden, cor azul")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21.000,00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=HYPERLINK("https://leilaoonline.net/lote/detalhe/308449", "015")</f>
      </c>
      <c r="B22" s="4" t="s">
        <f>=HYPERLINK("https://leilaoonline.net/lote/detalhe/308449", "ARADO CANAVIEIRO SANTA IZABEL 4 DISCOS 3 PISTOES")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42.000,00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=HYPERLINK("https://leilaoonline.net/lote/detalhe/308414", "016")</f>
      </c>
      <c r="B23" s="4" t="s">
        <f>=HYPERLINK("https://leilaoonline.net/lote/detalhe/308414", " Pulverizador Jacto de turbina")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=HYPERLINK("https://leilaoonline.net/lote/detalhe/308424", "017")</f>
      </c>
      <c r="B24" s="4" t="s">
        <f>=HYPERLINK("https://leilaoonline.net/lote/detalhe/308424", " Distribuidor de calcário Lancer Jan 6.000 kg, esteira dupla aproximadamente 77 cm, rodado tanden, cor vermelho")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=HYPERLINK("https://leilaoonline.net/lote/detalhe/308425", "018")</f>
      </c>
      <c r="B25" s="4" t="s">
        <f>=HYPERLINK("https://leilaoonline.net/lote/detalhe/308425", " Pulverizador de barras Berthoud -")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=HYPERLINK("https://leilaoonline.net/lote/detalhe/308426", "019")</f>
      </c>
      <c r="B26" s="4" t="s">
        <f>=HYPERLINK("https://leilaoonline.net/lote/detalhe/308426", " Pulverizador de barras Montana")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=HYPERLINK("https://leilaoonline.net/lote/detalhe/308417", "020")</f>
      </c>
      <c r="B27" s="4" t="s">
        <f>=HYPERLINK("https://leilaoonline.net/lote/detalhe/308417", " Tanque para diesel 6.000 litros")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=HYPERLINK("https://leilaoonline.net/lote/detalhe/308459", "021")</f>
      </c>
      <c r="B28" s="4" t="s">
        <f>=HYPERLINK("https://leilaoonline.net/lote/detalhe/308459", "ENXADA ROTATIVA HOWARD CH3000")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=HYPERLINK("https://leilaoonline.net/lote/detalhe/308411", "022")</f>
      </c>
      <c r="B29" s="4" t="s">
        <f>=HYPERLINK("https://leilaoonline.net/lote/detalhe/308411", " Tanque de fibra com chassis duas rodas 2.000 litros")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=HYPERLINK("https://leilaoonline.net/lote/detalhe/308415", "023")</f>
      </c>
      <c r="B30" s="4" t="s">
        <f>=HYPERLINK("https://leilaoonline.net/lote/detalhe/308415", " Furgão Altura 2,10 Largura 1,80 Comprimento 3,04")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=HYPERLINK("https://leilaoonline.net/lote/detalhe/308453", "024")</f>
      </c>
      <c r="B31" s="4" t="s">
        <f>=HYPERLINK("https://leilaoonline.net/lote/detalhe/308453", "CARRETÃO 4 RODAS PARA 10 TON.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19.500,00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=HYPERLINK("https://leilaoonline.net/lote/detalhe/308416", "025")</f>
      </c>
      <c r="B32" s="4" t="s">
        <f>=HYPERLINK("https://leilaoonline.net/lote/detalhe/308416", " Arado 3 discos Tatu")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=HYPERLINK("https://leilaoonline.net/lote/detalhe/308413", "026")</f>
      </c>
      <c r="B33" s="4" t="s">
        <f>=HYPERLINK("https://leilaoonline.net/lote/detalhe/308413", " Arado 3 discos Massey Ferguson")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=HYPERLINK("https://leilaoonline.net/lote/detalhe/308427", "027")</f>
      </c>
      <c r="B34" s="4" t="s">
        <f>=HYPERLINK("https://leilaoonline.net/lote/detalhe/308427", "[ VÍDEO ] Trator CASE 290 ano 2013.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200.000,00</t>
        </is>
      </c>
      <c r="F34" s="4" t="inlineStr">
        <is>
          <t>2000.00</t>
        </is>
      </c>
    </row>
    <row collapsed="false" customFormat="false" customHeight="false" hidden="false" ht="12.1" outlineLevel="0" r="35">
      <c r="A35" s="5" t="s">
        <f>=HYPERLINK("https://leilaoonline.net/lote/detalhe/308454", "028")</f>
      </c>
      <c r="B35" s="4" t="s">
        <f>=HYPERLINK("https://leilaoonline.net/lote/detalhe/308454", "03 IMPLEMENTOS ; PLATADEIRA FANKHAUSER, ENLEIRADOR DE PALHA E CHASSI DE CARRETA")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=HYPERLINK("https://leilaoonline.net/lote/detalhe/308428", "029")</f>
      </c>
      <c r="B36" s="4" t="s">
        <f>=HYPERLINK("https://leilaoonline.net/lote/detalhe/308428", "[ VÍDEOS ] Trator John Deere 7715 ano 2010. Operacional")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=HYPERLINK("https://leilaoonline.net/lote/detalhe/308445", "031")</f>
      </c>
      <c r="B37" s="4" t="s">
        <f>=HYPERLINK("https://leilaoonline.net/lote/detalhe/308445", " TRATOR MASSEY FERGUNSON MOD. 275 ANO 2000 -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90.000,00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=HYPERLINK("https://leilaoonline.net/lote/detalhe/308440", "032")</f>
      </c>
      <c r="B38" s="4" t="s">
        <f>=HYPERLINK("https://leilaoonline.net/lote/detalhe/308440", "[ VÍDEO ] RETROESCAVADEIRA MASSEY FERGUSON MF86  - ANO 2000")</f>
      </c>
      <c r="C38" s="4" t="inlineStr">
        <is>
          <t>Lote retirado</t>
        </is>
      </c>
      <c r="D38" s="4" t="inlineStr">
        <is>
          <t>0</t>
        </is>
      </c>
      <c r="E38" s="5" t="inlineStr">
        <is>
          <t>70.000,00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=HYPERLINK("https://leilaoonline.net/lote/detalhe/308455", "033")</f>
      </c>
      <c r="B39" s="4" t="s">
        <f>=HYPERLINK("https://leilaoonline.net/lote/detalhe/308455", "TRITURADOR DE CANA E MILHO, SEM MARCA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3.500,00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=HYPERLINK("https://leilaoonline.net/lote/detalhe/308429", "035")</f>
      </c>
      <c r="B40" s="4" t="s">
        <f>=HYPERLINK("https://leilaoonline.net/lote/detalhe/308429", " Trator CASE 180 ano 2013. Operacional")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220.000,00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=HYPERLINK("https://leilaoonline.net/lote/detalhe/308456", "036")</f>
      </c>
      <c r="B41" s="4" t="s">
        <f>=HYPERLINK("https://leilaoonline.net/lote/detalhe/308456", "ENSILADEIRA MARCA MENTA MIT SUPER 20 - PARA CANA E MILHO")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3.500,00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=HYPERLINK("https://leilaoonline.net/lote/detalhe/308457", "038")</f>
      </c>
      <c r="B42" s="4" t="s">
        <f>=HYPERLINK("https://leilaoonline.net/lote/detalhe/308457", "FORRAGEIRA PENHA MASTER 50")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=HYPERLINK("https://leilaoonline.net/lote/detalhe/308418", "041")</f>
      </c>
      <c r="B43" s="4" t="s">
        <f>=HYPERLINK("https://leilaoonline.net/lote/detalhe/308418", " Rolo compactador")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=HYPERLINK("https://leilaoonline.net/lote/detalhe/308412", "042")</f>
      </c>
      <c r="B44" s="4" t="s">
        <f>=HYPERLINK("https://leilaoonline.net/lote/detalhe/308412", " Caçamba coletora de lixo Vemaq")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=HYPERLINK("https://leilaoonline.net/lote/detalhe/308447", "043")</f>
      </c>
      <c r="B45" s="4" t="s">
        <f>=HYPERLINK("https://leilaoonline.net/lote/detalhe/308447", " TRATOR NEW HOLLAND MOD. 7630 ANO 2008 - PNEU BALÃO")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145.000,00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=HYPERLINK("https://leilaoonline.net/lote/detalhe/308430", "044")</f>
      </c>
      <c r="B46" s="4" t="s">
        <f>=HYPERLINK("https://leilaoonline.net/lote/detalhe/308430", " Adubador de café Kamaq verde")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=HYPERLINK("https://leilaoonline.net/lote/detalhe/308431", "045")</f>
      </c>
      <c r="B47" s="4" t="s">
        <f>=HYPERLINK("https://leilaoonline.net/lote/detalhe/308431", " Arado 4 discos chassis redondo vermelho")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=HYPERLINK("https://leilaoonline.net/lote/detalhe/308432", "046")</f>
      </c>
      <c r="B48" s="4" t="s">
        <f>=HYPERLINK("https://leilaoonline.net/lote/detalhe/308432", " 2 Semeadeiras de trigo Jumil 7 linhas vermelha")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=HYPERLINK("https://leilaoonline.net/lote/detalhe/308433", "047")</f>
      </c>
      <c r="B49" s="4" t="s">
        <f>=HYPERLINK("https://leilaoonline.net/lote/detalhe/308433", " Ruador de café cinza")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=HYPERLINK("https://leilaoonline.net/lote/detalhe/308434", "048")</f>
      </c>
      <c r="B50" s="4" t="s">
        <f>=HYPERLINK("https://leilaoonline.net/lote/detalhe/308434", " Concha 1,20 x 0,70 cm vermelha")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=HYPERLINK("https://leilaoonline.net/lote/detalhe/308435", "049")</f>
      </c>
      <c r="B51" s="4" t="s">
        <f>=HYPERLINK("https://leilaoonline.net/lote/detalhe/308435", " Roçadeira lateral vermelha")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=HYPERLINK("https://leilaoonline.net/lote/detalhe/308446", "050")</f>
      </c>
      <c r="B52" s="4" t="s">
        <f>=HYPERLINK("https://leilaoonline.net/lote/detalhe/308446", " TRATOR MASSEY FERGUNSON MOD. 292 ANO 2008 -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145.000,00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=HYPERLINK("https://leilaoonline.net/lote/detalhe/308450", "051")</f>
      </c>
      <c r="B53" s="4" t="s">
        <f>=HYPERLINK("https://leilaoonline.net/lote/detalhe/308450", "ARADO CANAVIEIRO SANTA IZABEL 4 DISCOS 3 PISTOES")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42.000,00</t>
        </is>
      </c>
      <c r="F53" s="4" t="inlineStr">
        <is>
          <t>350.00</t>
        </is>
      </c>
    </row>
    <row collapsed="false" customFormat="false" customHeight="false" hidden="false" ht="12.1" outlineLevel="0" r="54">
      <c r="A54" s="5" t="s">
        <f>=HYPERLINK("https://leilaoonline.net/lote/detalhe/308436", "052")</f>
      </c>
      <c r="B54" s="4" t="s">
        <f>=HYPERLINK("https://leilaoonline.net/lote/detalhe/308436", " Distribuidor de calcário IPACOL  5.500 kg esteira simples aproximadamente 58 cm rodado tanden, cor vermelho")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18.000,00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=HYPERLINK("https://leilaoonline.net/lote/detalhe/308437", "053")</f>
      </c>
      <c r="B55" s="4" t="s">
        <f>=HYPERLINK("https://leilaoonline.net/lote/detalhe/308437", " Roçadeira de arrasto roda de ferro")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=HYPERLINK("https://leilaoonline.net/lote/detalhe/308438", "054")</f>
      </c>
      <c r="B56" s="4" t="s">
        <f>=HYPERLINK("https://leilaoonline.net/lote/detalhe/308438", " Roçadeira de arrasto roda de ferro")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=HYPERLINK("https://leilaoonline.net/lote/detalhe/308439", "055")</f>
      </c>
      <c r="B57" s="4" t="s">
        <f>=HYPERLINK("https://leilaoonline.net/lote/detalhe/308439", " TANQUE COM CHASSI")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=HYPERLINK("https://leilaoonline.net/lote/detalhe/308442", "056")</f>
      </c>
      <c r="B58" s="4" t="s">
        <f>=HYPERLINK("https://leilaoonline.net/lote/detalhe/308442", "04 PEÇAS - AUMENTO DA RODA DIANTEIRA P/ TRATORES CASE PUMA E NHT7")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6.000,00</t>
        </is>
      </c>
      <c r="F58" s="4" t="inlineStr">
        <is>
          <t>350.00</t>
        </is>
      </c>
    </row>
    <row collapsed="false" customFormat="false" customHeight="false" hidden="false" ht="12.1" outlineLevel="0" r="59">
      <c r="A59" s="5" t="s">
        <f>=HYPERLINK("https://leilaoonline.net/lote/detalhe/308458", "057")</f>
      </c>
      <c r="B59" s="4" t="s">
        <f>=HYPERLINK("https://leilaoonline.net/lote/detalhe/308458", "GRADE ARADORA INTERMEDIÁRIA SUPER TATU AMARELA 18X28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38.000,00</t>
        </is>
      </c>
      <c r="F59" s="4" t="inlineStr">
        <is>
          <t>350.00</t>
        </is>
      </c>
    </row>
    <row collapsed="false" customFormat="false" customHeight="false" hidden="false" ht="12.1" outlineLevel="0" r="60">
      <c r="A60" s="5" t="s">
        <f>=HYPERLINK("https://leilaoonline.net/lote/detalhe/308460", "058")</f>
      </c>
      <c r="B60" s="4" t="s">
        <f>=HYPERLINK("https://leilaoonline.net/lote/detalhe/308460", "PRENSA HIDRÁULICA MANUAL 60 TON.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14.000,00</t>
        </is>
      </c>
      <c r="F60" s="4" t="inlineStr">
        <is>
          <t>300.00</t>
        </is>
      </c>
    </row>
    <row collapsed="false" customFormat="false" customHeight="false" hidden="false" ht="12.1" outlineLevel="0" r="61">
      <c r="A61" s="5" t="s">
        <f>=HYPERLINK("https://leilaoonline.net/lote/detalhe/308443", "059")</f>
      </c>
      <c r="B61" s="4" t="s">
        <f>=HYPERLINK("https://leilaoonline.net/lote/detalhe/308443", "GRADE NIVELADORA COM COMANDO TATU 48X20")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40.000,00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=HYPERLINK("https://leilaoonline.net/lote/detalhe/308461", "060")</f>
      </c>
      <c r="B62" s="4" t="s">
        <f>=HYPERLINK("https://leilaoonline.net/lote/detalhe/308461", "CONCHA STARA PAD 500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26.000,00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=HYPERLINK("https://leilaoonline.net/lote/detalhe/308462", "061")</f>
      </c>
      <c r="B63" s="4" t="s">
        <f>=HYPERLINK("https://leilaoonline.net/lote/detalhe/308462", "ROÇADEIRA AGRÍCOLA TATU 1,70M LARGURA MOD. RC2/1500 ANO 2007")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6.500,00</t>
        </is>
      </c>
      <c r="F63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2026-05-22T21:33:31.00Z</dcterms:created>
  <dc:creator>Tellks Tecnologia</dc:creator>
  <cp:revision>0</cp:revision>
</cp:coreProperties>
</file>