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=HYPERLINK("https://leilaoonline.net/lote/detalhe/305810", "800")</f>
      </c>
      <c r="B11" s="4" t="s">
        <f>=HYPERLINK("https://leilaoonline.net/lote/detalhe/305810", "REBOQUE/BERÇO PLION 500 ANO 03/03 - COR BRANCA - DOCUMENTO OK")</f>
      </c>
      <c r="C11" s="4" t="inlineStr">
        <is>
          <t>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=HYPERLINK("https://leilaoonline.net/lote/detalhe/305786", "801")</f>
      </c>
      <c r="B12" s="4" t="s">
        <f>=HYPERLINK("https://leilaoonline.net/lote/detalhe/305786",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=HYPERLINK("https://leilaoonline.net/lote/detalhe/305787", "802")</f>
      </c>
      <c r="B13" s="4" t="s">
        <f>=HYPERLINK("https://leilaoonline.net/lote/detalhe/305787",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=HYPERLINK("https://leilaoonline.net/lote/detalhe/306834", "803")</f>
      </c>
      <c r="B14" s="4" t="s">
        <f>=HYPERLINK("https://leilaoonline.net/lote/detalhe/306834", "EMPILHADEIRA YALE  -  CAPACIDADE 2,5 TON. ( SEM MOTOR)-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=HYPERLINK("https://leilaoonline.net/lote/detalhe/305820", "804")</f>
      </c>
      <c r="B15" s="4" t="s">
        <f>=HYPERLINK("https://leilaoonline.net/lote/detalhe/305820", "ESTEIRA - COMPRIMENTO 11 MTS. C/ 02 MOTOREDUTORES - PISTÃO PARA LEVANTAR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=HYPERLINK("https://leilaoonline.net/lote/detalhe/305821", "805")</f>
      </c>
      <c r="B16" s="4" t="s">
        <f>=HYPERLINK("https://leilaoonline.net/lote/detalhe/305821", "EMPILHADEIRA HYSTER - GLP -  CAPACIDADE 4 TON. ( MOTOR OPALA 6CC)- SEM BATERIA")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=HYPERLINK("https://leilaoonline.net/lote/detalhe/305822", "806")</f>
      </c>
      <c r="B17" s="4" t="s">
        <f>=HYPERLINK("https://leilaoonline.net/lote/detalhe/305822", "02 UN. - TRANSFORMADORES")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=HYPERLINK("https://leilaoonline.net/lote/detalhe/305823", "807")</f>
      </c>
      <c r="B18" s="4" t="s">
        <f>=HYPERLINK("https://leilaoonline.net/lote/detalhe/305823", "01 UN. ENVASADEIRA")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=HYPERLINK("https://leilaoonline.net/lote/detalhe/305811", "808")</f>
      </c>
      <c r="B19" s="4" t="s">
        <f>=HYPERLINK("https://leilaoonline.net/lote/detalhe/305811", "GM/MONTANA LS ANO 2014/2015 - COR BRANCA - FLEX  - FUNCIONANDO  (direção hidráulica/ar condicionado ( não gelando)")</f>
      </c>
      <c r="C19" s="4" t="inlineStr">
        <is>
          <t>Vendido</t>
        </is>
      </c>
      <c r="D19" s="4" t="inlineStr">
        <is>
          <t>7</t>
        </is>
      </c>
      <c r="E19" s="5" t="inlineStr">
        <is>
          <t>28.000,00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=HYPERLINK("https://leilaoonline.net/lote/detalhe/305812", "809")</f>
      </c>
      <c r="B20" s="4" t="s">
        <f>=HYPERLINK("https://leilaoonline.net/lote/detalhe/305812", "04 UN. POLITRIZ INDUSTRIAL ( SEM OS PROTETORES DE MADEIRA)")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9.500,00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=HYPERLINK("https://leilaoonline.net/lote/detalhe/305790", "810")</f>
      </c>
      <c r="B21" s="4" t="s">
        <f>=HYPERLINK("https://leilaoonline.net/lote/detalhe/305790", "LOTE DE MATERIAL HOSPITALAR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=HYPERLINK("https://leilaoonline.net/lote/detalhe/305791", "811")</f>
      </c>
      <c r="B22" s="4" t="s">
        <f>=HYPERLINK("https://leilaoonline.net/lote/detalhe/305791", "02 ESTUFAS INOX  E 2 MESAS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=HYPERLINK("https://leilaoonline.net/lote/detalhe/305796", "812")</f>
      </c>
      <c r="B23" s="4" t="s">
        <f>=HYPERLINK("https://leilaoonline.net/lote/detalhe/305796", " 02 UN. EXPOSITORES REFRIGERADOS MARCA SULFISA")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=HYPERLINK("https://leilaoonline.net/lote/detalhe/305813", "813")</f>
      </c>
      <c r="B24" s="4" t="s">
        <f>=HYPERLINK("https://leilaoonline.net/lote/detalhe/305813", " EQUIPAMENTO PROFISSIONAL PARA ACADEMIDA ( ELIPTICO ) MOD.EL470 - MARCA MOVEMENT")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=HYPERLINK("https://leilaoonline.net/lote/detalhe/305800", "814")</f>
      </c>
      <c r="B25" s="4" t="s">
        <f>=HYPERLINK("https://leilaoonline.net/lote/detalhe/305800", " 02 UN. EXPOSITORES REFRIGERADOS MARCA INGECOLD (01 SEM USO NA CAIXA)")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=HYPERLINK("https://leilaoonline.net/lote/detalhe/305799", "815")</f>
      </c>
      <c r="B26" s="4" t="s">
        <f>=HYPERLINK("https://leilaoonline.net/lote/detalhe/305799", " 01 UN. TALHA CAPAC. 5 TON. APROX.")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=HYPERLINK("https://leilaoonline.net/lote/detalhe/305795", "816")</f>
      </c>
      <c r="B27" s="4" t="s">
        <f>=HYPERLINK("https://leilaoonline.net/lote/detalhe/305795", " 04 UN. BOMBAS - 4 bombas de água (2 de 25 / 2 polos com pé, 1 de 25/4 polos com pé E 1 de 15/2 polos sem pé)")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=HYPERLINK("https://leilaoonline.net/lote/detalhe/305815", "817")</f>
      </c>
      <c r="B28" s="4" t="s">
        <f>=HYPERLINK("https://leilaoonline.net/lote/detalhe/305815", " TAMBOREADOR")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=HYPERLINK("https://leilaoonline.net/lote/detalhe/305818", "818")</f>
      </c>
      <c r="B29" s="4" t="s">
        <f>=HYPERLINK("https://leilaoonline.net/lote/detalhe/305818", " ESTABELIZADOR PARA CAMINHÃO TRUCK (COMPLETO)")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=HYPERLINK("https://leilaoonline.net/lote/detalhe/305814", "819")</f>
      </c>
      <c r="B30" s="4" t="s">
        <f>=HYPERLINK("https://leilaoonline.net/lote/detalhe/305814", " FRIGIDEIRA ÁGUA E OLÉO ( FALTA CESTO)")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=HYPERLINK("https://leilaoonline.net/lote/detalhe/305819", "820")</f>
      </c>
      <c r="B31" s="4" t="s">
        <f>=HYPERLINK("https://leilaoonline.net/lote/detalhe/305819", " ESTEIRA EM ALUMINIO - MEDIDA 2,90 X 0,30 MTS.")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=HYPERLINK("https://leilaoonline.net/lote/detalhe/305797", "821")</f>
      </c>
      <c r="B32" s="4" t="s">
        <f>=HYPERLINK("https://leilaoonline.net/lote/detalhe/305797", " 10 UN. - (BOMBAS D´AGUA SENDO ( 10 marca weg , 2 danffongs 1 sem identificação , Diversos tamanhos e vazão ! Entre 0,5 cv até 7,5 cv)")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=HYPERLINK("https://leilaoonline.net/lote/detalhe/305816", "822")</f>
      </c>
      <c r="B33" s="4" t="s">
        <f>=HYPERLINK("https://leilaoonline.net/lote/detalhe/305816", " MOINHO DE FACAS - BOCA 30 CENTIMETROS")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=HYPERLINK("https://leilaoonline.net/lote/detalhe/305798", "823")</f>
      </c>
      <c r="B34" s="4" t="s">
        <f>=HYPERLINK("https://leilaoonline.net/lote/detalhe/305798", " 01 UN - Motor weg , hgf 400 cv 4000 volts")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=HYPERLINK("https://leilaoonline.net/lote/detalhe/305824", "824")</f>
      </c>
      <c r="B35" s="4" t="s">
        <f>=HYPERLINK("https://leilaoonline.net/lote/detalhe/305824", "01 UN. LAVADORA E SECADORA  INDUSTRIAL - OPTIDRY(Alt 1.90x1.33 larg cesto inox 1.05 profundidade.por 1.30 diâmetro.obs faltou peças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=HYPERLINK("https://leilaoonline.net/lote/detalhe/305802", "825")</f>
      </c>
      <c r="B36" s="4" t="s">
        <f>=HYPERLINK("https://leilaoonline.net/lote/detalhe/305802", "02 UN. EQUIPAMENTOS PARA RESTAURANTE ( GELOPAR)")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=HYPERLINK("https://leilaoonline.net/lote/detalhe/305803", "826")</f>
      </c>
      <c r="B37" s="4" t="s">
        <f>=HYPERLINK("https://leilaoonline.net/lote/detalhe/305803", "01  UN. ASPIRADOR INDUSTRIAL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=HYPERLINK("https://leilaoonline.net/lote/detalhe/305804", "827")</f>
      </c>
      <c r="B38" s="4" t="s">
        <f>=HYPERLINK("https://leilaoonline.net/lote/detalhe/305804", "01 UN PRENSA MECÂNICA")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=HYPERLINK("https://leilaoonline.net/lote/detalhe/305805", "828")</f>
      </c>
      <c r="B39" s="4" t="s">
        <f>=HYPERLINK("https://leilaoonline.net/lote/detalhe/305805", "01 UN. BALANÇA  TOLEDO ( EM INOX) CAPAC. 500KG")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=HYPERLINK("https://leilaoonline.net/lote/detalhe/305825", "829")</f>
      </c>
      <c r="B40" s="4" t="s">
        <f>=HYPERLINK("https://leilaoonline.net/lote/detalhe/305825", "BAÚ/ CARRETINHA DE TRANSPORTE ( SEM DOCUMENTO) (Medida 2.60x1.50) -  ( BAÚ SEM TETO) (roda que esta nela não vai)")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=HYPERLINK("https://leilaoonline.net/lote/detalhe/305806", "830")</f>
      </c>
      <c r="B41" s="4" t="s">
        <f>=HYPERLINK("https://leilaoonline.net/lote/detalhe/305806", "PAINEL DE INJETORA")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=HYPERLINK("https://leilaoonline.net/lote/detalhe/305807", "831")</f>
      </c>
      <c r="B42" s="4" t="s">
        <f>=HYPERLINK("https://leilaoonline.net/lote/detalhe/305807", "09 UN. ESTEIRAS  DE ROLETES ( MEDINDO 2,50 COMP. X 1,30 LARGURA /CADA)")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6.800,00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=HYPERLINK("https://leilaoonline.net/lote/detalhe/305808", "832")</f>
      </c>
      <c r="B43" s="4" t="s">
        <f>=HYPERLINK("https://leilaoonline.net/lote/detalhe/305808", "MOTOR WEG ACOPLADO COM BOMBA ÓLEO 15CV ABAIXA ROTAÇÃO")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=HYPERLINK("https://leilaoonline.net/lote/detalhe/305809", "833")</f>
      </c>
      <c r="B44" s="4" t="s">
        <f>=HYPERLINK("https://leilaoonline.net/lote/detalhe/305809", "02 un. - GANCHO CAPAC.APROX. 10 TON")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480,00</t>
        </is>
      </c>
      <c r="F44" s="4" t="inlineStr">
        <is>
          <t>30.00</t>
        </is>
      </c>
    </row>
    <row collapsed="false" customFormat="false" customHeight="false" hidden="false" ht="12.1" outlineLevel="0" r="45">
      <c r="A45" s="5" t="s">
        <f>=HYPERLINK("https://leilaoonline.net/lote/detalhe/305817", "834")</f>
      </c>
      <c r="B45" s="4" t="s">
        <f>=HYPERLINK("https://leilaoonline.net/lote/detalhe/305817", " 02 ESTEIRAS TRANSPORTADORA COM MOTOR E REDUTOR ( 8 METRO CADA)")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=HYPERLINK("https://leilaoonline.net/lote/detalhe/306368", "835")</f>
      </c>
      <c r="B46" s="4" t="s">
        <f>=HYPERLINK("https://leilaoonline.net/lote/detalhe/306368", "06 TACHO/ 04 BATEDORES E 04 MOTOREDUTORES")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=HYPERLINK("https://leilaoonline.net/lote/detalhe/306405", "836")</f>
      </c>
      <c r="B47" s="4" t="s">
        <f>=HYPERLINK("https://leilaoonline.net/lote/detalhe/306405", "02 CAÇAMBAS DE L200, 01 CAÇAMBA FORD RANGER 3.2 E 04 PROTETORES DE CAÇAMBA DIVERSAS")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=HYPERLINK("https://leilaoonline.net/lote/detalhe/306406", "837")</f>
      </c>
      <c r="B48" s="4" t="s">
        <f>=HYPERLINK("https://leilaoonline.net/lote/detalhe/306406", "ELEVADOR AUTOMOTIVO CAPAC. 4 TON ( DESMONTADO) COMPLETO")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=HYPERLINK("https://leilaoonline.net/lote/detalhe/305764", "1001")</f>
      </c>
      <c r="B49" s="4" t="s">
        <f>=HYPERLINK("https://leilaoonline.net/lote/detalhe/305764", "02 UN. VIRA TAMBOR PNEMÁTICO COM PISTÃO  E UNIDADE HIDRÁULICA FRENTE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=HYPERLINK("https://leilaoonline.net/lote/detalhe/305763", "1002")</f>
      </c>
      <c r="B50" s="4" t="s">
        <f>=HYPERLINK("https://leilaoonline.net/lote/detalhe/305763", "03 UN. BOMBAS COM MOTOR 30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=HYPERLINK("https://leilaoonline.net/lote/detalhe/305794", "1003")</f>
      </c>
      <c r="B51" s="4" t="s">
        <f>=HYPERLINK("https://leilaoonline.net/lote/detalhe/305794", "4 un. - motores potência- 2 de 1.5 cv 1710 rpm,  2 dois de 1/3 cv 1720 rpm  e  1 redutor")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1.600,00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=HYPERLINK("https://leilaoonline.net/lote/detalhe/305788", "1005")</f>
      </c>
      <c r="B52" s="4" t="s">
        <f>=HYPERLINK("https://leilaoonline.net/lote/detalhe/305788", "PAINEL PNEUMÁTICO")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=HYPERLINK("https://leilaoonline.net/lote/detalhe/305765", "1006")</f>
      </c>
      <c r="B53" s="4" t="s">
        <f>=HYPERLINK("https://leilaoonline.net/lote/detalhe/305765", " 01 MOTOREDUTOR COM MOTOR WEG 3CV")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=HYPERLINK("https://leilaoonline.net/lote/detalhe/305766", "1008")</f>
      </c>
      <c r="B54" s="4" t="s">
        <f>=HYPERLINK("https://leilaoonline.net/lote/detalhe/305766", " 01 BOMBA PARA ÓLEO MOTOR 3CV")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=HYPERLINK("https://leilaoonline.net/lote/detalhe/305767", "1009")</f>
      </c>
      <c r="B55" s="4" t="s">
        <f>=HYPERLINK("https://leilaoonline.net/lote/detalhe/305767", "2 bombas para abastecimento de óleo")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=HYPERLINK("https://leilaoonline.net/lote/detalhe/305768", "1011")</f>
      </c>
      <c r="B56" s="4" t="s">
        <f>=HYPERLINK("https://leilaoonline.net/lote/detalhe/305768", "1 redutor")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=HYPERLINK("https://leilaoonline.net/lote/detalhe/305769", "1012")</f>
      </c>
      <c r="B57" s="4" t="s">
        <f>=HYPERLINK("https://leilaoonline.net/lote/detalhe/305769", "Análise de sulfa em leite.equipamento para laboratório.")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=HYPERLINK("https://leilaoonline.net/lote/detalhe/305789", "1013")</f>
      </c>
      <c r="B58" s="4" t="s">
        <f>=HYPERLINK("https://leilaoonline.net/lote/detalhe/305789", "1 VALVULA DE CONTROLE")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=HYPERLINK("https://leilaoonline.net/lote/detalhe/305773", "1014")</f>
      </c>
      <c r="B59" s="4" t="s">
        <f>=HYPERLINK("https://leilaoonline.net/lote/detalhe/305773", " 2 un. pedestal foco de luz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=HYPERLINK("https://leilaoonline.net/lote/detalhe/305801", "1015")</f>
      </c>
      <c r="B60" s="4" t="s">
        <f>=HYPERLINK("https://leilaoonline.net/lote/detalhe/305801", "20 VÁVULAS DE CONTROLE SM-50 PLUS/04 REGULADORES ARGOMETRO/05 CANETAS PARA SOLDAR ( LÃTÃO)")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1.350,00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=HYPERLINK("https://leilaoonline.net/lote/detalhe/305793", "1016")</f>
      </c>
      <c r="B61" s="4" t="s">
        <f>=HYPERLINK("https://leilaoonline.net/lote/detalhe/305793", "CAPOTA PARA S*10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=HYPERLINK("https://leilaoonline.net/lote/detalhe/305772", "1017")</f>
      </c>
      <c r="B62" s="4" t="s">
        <f>=HYPERLINK("https://leilaoonline.net/lote/detalhe/305772", " 2 un.alimentador para injetora largura 57cm x 67 altura.")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=HYPERLINK("https://leilaoonline.net/lote/detalhe/305770", "1018")</f>
      </c>
      <c r="B63" s="4" t="s">
        <f>=HYPERLINK("https://leilaoonline.net/lote/detalhe/305770", " 1 un. alimentador com filtro inox 96x30 cm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=HYPERLINK("https://leilaoonline.net/lote/detalhe/305771", "1019")</f>
      </c>
      <c r="B64" s="4" t="s">
        <f>=HYPERLINK("https://leilaoonline.net/lote/detalhe/305771", " 1 un. alimentador inox com rosca interna 87x30 cm boca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=HYPERLINK("https://leilaoonline.net/lote/detalhe/305774", "1022")</f>
      </c>
      <c r="B65" s="4" t="s">
        <f>=HYPERLINK("https://leilaoonline.net/lote/detalhe/305774", "COMPRESSOR RADIAL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=HYPERLINK("https://leilaoonline.net/lote/detalhe/305775", "1028")</f>
      </c>
      <c r="B66" s="4" t="s">
        <f>=HYPERLINK("https://leilaoonline.net/lote/detalhe/305775", "MOINHO DE FACAS  - ALT. 1,70 MTS X 30 CTMS DE BOCA")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=HYPERLINK("https://leilaoonline.net/lote/detalhe/305776", "1032")</f>
      </c>
      <c r="B67" s="4" t="s">
        <f>=HYPERLINK("https://leilaoonline.net/lote/detalhe/305776", "01 REDUTOR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=HYPERLINK("https://leilaoonline.net/lote/detalhe/305777", "1035")</f>
      </c>
      <c r="B68" s="4" t="s">
        <f>=HYPERLINK("https://leilaoonline.net/lote/detalhe/305777", "01 UN. UNIDADE HIDRÁULICA COM MOTOR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=HYPERLINK("https://leilaoonline.net/lote/detalhe/305778", "1037")</f>
      </c>
      <c r="B69" s="4" t="s">
        <f>=HYPERLINK("https://leilaoonline.net/lote/detalhe/305778", "01 UN. UNIDADE HIDRÁULICA")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=HYPERLINK("https://leilaoonline.net/lote/detalhe/305779", "1038")</f>
      </c>
      <c r="B70" s="4" t="s">
        <f>=HYPERLINK("https://leilaoonline.net/lote/detalhe/305779", "01 UN. BATEDEIRA INDUSTRIAL HOBART")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=HYPERLINK("https://leilaoonline.net/lote/detalhe/305780", "1042")</f>
      </c>
      <c r="B71" s="4" t="s">
        <f>=HYPERLINK("https://leilaoonline.net/lote/detalhe/305780", "MAQUINA DE TESTE DE FERVURA ABSORSÃO - TODA EM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=HYPERLINK("https://leilaoonline.net/lote/detalhe/305781", "1043")</f>
      </c>
      <c r="B72" s="4" t="s">
        <f>=HYPERLINK("https://leilaoonline.net/lote/detalhe/305781", "CALIBRADOR DECÉLULA DE CARGA OARA 250 KGS")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=HYPERLINK("https://leilaoonline.net/lote/detalhe/305782", "1046")</f>
      </c>
      <c r="B73" s="4" t="s">
        <f>=HYPERLINK("https://leilaoonline.net/lote/detalhe/305782", "FURADEIRA INVICTA")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=HYPERLINK("https://leilaoonline.net/lote/detalhe/305783", "1049")</f>
      </c>
      <c r="B74" s="4" t="s">
        <f>=HYPERLINK("https://leilaoonline.net/lote/detalhe/305783", "Máquina  de escrever  Hermes baby (raridade ) e 02 un. radio comunicador marca cobra")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30.00</t>
        </is>
      </c>
    </row>
    <row collapsed="false" customFormat="false" customHeight="false" hidden="false" ht="12.1" outlineLevel="0" r="75">
      <c r="A75" s="5" t="s">
        <f>=HYPERLINK("https://leilaoonline.net/lote/detalhe/305784", "1051")</f>
      </c>
      <c r="B75" s="4" t="s">
        <f>=HYPERLINK("https://leilaoonline.net/lote/detalhe/305784", "compressor estacionario")</f>
      </c>
      <c r="C75" s="4" t="inlineStr">
        <is>
          <t>Vendido</t>
        </is>
      </c>
      <c r="D75" s="4" t="inlineStr">
        <is>
          <t>1</t>
        </is>
      </c>
      <c r="E75" s="5" t="inlineStr">
        <is>
          <t>2.950,00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=HYPERLINK("https://leilaoonline.net/lote/detalhe/305785", "1052")</f>
      </c>
      <c r="B76" s="4" t="s">
        <f>=HYPERLINK("https://leilaoonline.net/lote/detalhe/305785", "TAMBOREADOR PARA TIRAR REBARBA DE PEÇAS")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=HYPERLINK("https://leilaoonline.net/lote/detalhe/305742", "2008")</f>
      </c>
      <c r="B77" s="4" t="s">
        <f>=HYPERLINK("https://leilaoonline.net/lote/detalhe/305742", " BRAÇO ARTICULADO PARA OFICINA (NÃO INCLUI VIGA LATERAL)")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=HYPERLINK("https://leilaoonline.net/lote/detalhe/305755", "2014")</f>
      </c>
      <c r="B78" s="4" t="s">
        <f>=HYPERLINK("https://leilaoonline.net/lote/detalhe/305755", "02 UNIDADES - AUTOCLAVE HOSPITALAR")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=HYPERLINK("https://leilaoonline.net/lote/detalhe/305756", "2016")</f>
      </c>
      <c r="B79" s="4" t="s">
        <f>=HYPERLINK("https://leilaoonline.net/lote/detalhe/305756", "TALHA 2 TON.")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=HYPERLINK("https://leilaoonline.net/lote/detalhe/305714", "2020")</f>
      </c>
      <c r="B80" s="4" t="s">
        <f>=HYPERLINK("https://leilaoonline.net/lote/detalhe/305714", " 1 ventilador. 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=HYPERLINK("https://leilaoonline.net/lote/detalhe/305721", "2027")</f>
      </c>
      <c r="B81" s="4" t="s">
        <f>=HYPERLINK("https://leilaoonline.net/lote/detalhe/305721", "1 VENTOINHA")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=HYPERLINK("https://leilaoonline.net/lote/detalhe/305722", "2028")</f>
      </c>
      <c r="B82" s="4" t="s">
        <f>=HYPERLINK("https://leilaoonline.net/lote/detalhe/305722", "1 REDUTOR DE GRANDE PORTE PESO. 1.250 KGS APROX.")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=HYPERLINK("https://leilaoonline.net/lote/detalhe/305730", "2031")</f>
      </c>
      <c r="B83" s="4" t="s">
        <f>=HYPERLINK("https://leilaoonline.net/lote/detalhe/305730", "CENTRÍFUGA SEPARADORA  FLOTTWEG  MOD. MW 2000 SSP 122")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=HYPERLINK("https://leilaoonline.net/lote/detalhe/305743", "2035")</f>
      </c>
      <c r="B84" s="4" t="s">
        <f>=HYPERLINK("https://leilaoonline.net/lote/detalhe/305743", " tanque de PVC com pé")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750.00</t>
        </is>
      </c>
    </row>
    <row collapsed="false" customFormat="false" customHeight="false" hidden="false" ht="12.1" outlineLevel="0" r="85">
      <c r="A85" s="5" t="s">
        <f>=HYPERLINK("https://leilaoonline.net/lote/detalhe/305733", "2038")</f>
      </c>
      <c r="B85" s="4" t="s">
        <f>=HYPERLINK("https://leilaoonline.net/lote/detalhe/305733", " 01 MOTOR WEG COM BOMBA DE ENGRENAGEM( SEM PLAQUETA) APROX. 25 A 30 CV")</f>
      </c>
      <c r="C85" s="4" t="inlineStr">
        <is>
          <t>Vendido</t>
        </is>
      </c>
      <c r="D85" s="4" t="inlineStr">
        <is>
          <t>1</t>
        </is>
      </c>
      <c r="E85" s="5" t="inlineStr">
        <is>
          <t>2.800,00</t>
        </is>
      </c>
      <c r="F85" s="4" t="inlineStr">
        <is>
          <t>75.00</t>
        </is>
      </c>
    </row>
    <row collapsed="false" customFormat="false" customHeight="false" hidden="false" ht="12.1" outlineLevel="0" r="86">
      <c r="A86" s="5" t="s">
        <f>=HYPERLINK("https://leilaoonline.net/lote/detalhe/305737", "2039")</f>
      </c>
      <c r="B86" s="4" t="s">
        <f>=HYPERLINK("https://leilaoonline.net/lote/detalhe/305737", " 01 TROLLER PARA 1100 KGS.")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=HYPERLINK("https://leilaoonline.net/lote/detalhe/305718", "2040")</f>
      </c>
      <c r="B87" s="4" t="s">
        <f>=HYPERLINK("https://leilaoonline.net/lote/detalhe/305718", "1 bomba a vácuo 2 moto redutor")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=HYPERLINK("https://leilaoonline.net/lote/detalhe/305713", "2045")</f>
      </c>
      <c r="B88" s="4" t="s">
        <f>=HYPERLINK("https://leilaoonline.net/lote/detalhe/305713", "COLETOR E SEPARADOR DE ÓLEO")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=HYPERLINK("https://leilaoonline.net/lote/detalhe/305759", "2049")</f>
      </c>
      <c r="B89" s="4" t="s">
        <f>=HYPERLINK("https://leilaoonline.net/lote/detalhe/305759", " 01 BOMBA")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=HYPERLINK("https://leilaoonline.net/lote/detalhe/305719", "2054")</f>
      </c>
      <c r="B90" s="4" t="s">
        <f>=HYPERLINK("https://leilaoonline.net/lote/detalhe/305719", " 01 MOTOR")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=HYPERLINK("https://leilaoonline.net/lote/detalhe/305734", "2058")</f>
      </c>
      <c r="B91" s="4" t="s">
        <f>=HYPERLINK("https://leilaoonline.net/lote/detalhe/305734", " 01 BOMBA DOSADORA 0,33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=HYPERLINK("https://leilaoonline.net/lote/detalhe/305725", "2059")</f>
      </c>
      <c r="B92" s="4" t="s">
        <f>=HYPERLINK("https://leilaoonline.net/lote/detalhe/305725", " APARELHO PARA LABORATÓRIO")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=HYPERLINK("https://leilaoonline.net/lote/detalhe/305720", "2062")</f>
      </c>
      <c r="B93" s="4" t="s">
        <f>=HYPERLINK("https://leilaoonline.net/lote/detalhe/305720", " 02 PISTÕES PARA DESLOCAMENTO DE MAQUINAS - 1,65 MTS")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20.00</t>
        </is>
      </c>
    </row>
    <row collapsed="false" customFormat="false" customHeight="false" hidden="false" ht="12.1" outlineLevel="0" r="94">
      <c r="A94" s="5" t="s">
        <f>=HYPERLINK("https://leilaoonline.net/lote/detalhe/305736", "2063")</f>
      </c>
      <c r="B94" s="4" t="s">
        <f>=HYPERLINK("https://leilaoonline.net/lote/detalhe/305736", " 03 MOTORES ( SENDO 1 SEM EIXO)")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=HYPERLINK("https://leilaoonline.net/lote/detalhe/305723", "2064")</f>
      </c>
      <c r="B95" s="4" t="s">
        <f>=HYPERLINK("https://leilaoonline.net/lote/detalhe/305723", " 01 Bomba de alta pressão de pistão - com manual")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=HYPERLINK("https://leilaoonline.net/lote/detalhe/305726", "2065")</f>
      </c>
      <c r="B96" s="4" t="s">
        <f>=HYPERLINK("https://leilaoonline.net/lote/detalhe/305726", " 1 PAINEL DE MÁQUINA")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=HYPERLINK("https://leilaoonline.net/lote/detalhe/305724", "2067")</f>
      </c>
      <c r="B97" s="4" t="s">
        <f>=HYPERLINK("https://leilaoonline.net/lote/detalhe/305724", "Moto ventilador")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=HYPERLINK("https://leilaoonline.net/lote/detalhe/305712", "2068")</f>
      </c>
      <c r="B98" s="4" t="s">
        <f>=HYPERLINK("https://leilaoonline.net/lote/detalhe/305712", " VENTILADOR")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=HYPERLINK("https://leilaoonline.net/lote/detalhe/305727", "2069")</f>
      </c>
      <c r="B99" s="4" t="s">
        <f>=HYPERLINK("https://leilaoonline.net/lote/detalhe/305727", " UNIDADE HIDRAULICA")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1.400,00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=HYPERLINK("https://leilaoonline.net/lote/detalhe/305728", "2072")</f>
      </c>
      <c r="B100" s="4" t="s">
        <f>=HYPERLINK("https://leilaoonline.net/lote/detalhe/305728", " UNIDADE HIDRAULICA COM MOTOR 5CV WEG")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=HYPERLINK("https://leilaoonline.net/lote/detalhe/305729", "2078")</f>
      </c>
      <c r="B101" s="4" t="s">
        <f>=HYPERLINK("https://leilaoonline.net/lote/detalhe/305729", " TROCADOR DE PLACAS PEQUENO")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=HYPERLINK("https://leilaoonline.net/lote/detalhe/305731", "2079")</f>
      </c>
      <c r="B102" s="4" t="s">
        <f>=HYPERLINK("https://leilaoonline.net/lote/detalhe/305731", " 06 PEÇAS SENDO; 3 MOTOS REDUTORES E 3 MOTORES")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950,00</t>
        </is>
      </c>
      <c r="F102" s="4" t="inlineStr">
        <is>
          <t>75.00</t>
        </is>
      </c>
    </row>
    <row collapsed="false" customFormat="false" customHeight="false" hidden="false" ht="12.1" outlineLevel="0" r="103">
      <c r="A103" s="5" t="s">
        <f>=HYPERLINK("https://leilaoonline.net/lote/detalhe/305735", "2082")</f>
      </c>
      <c r="B103" s="4" t="s">
        <f>=HYPERLINK("https://leilaoonline.net/lote/detalhe/305735", " 02 MOTORES WEG")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=HYPERLINK("https://leilaoonline.net/lote/detalhe/305707", "2083")</f>
      </c>
      <c r="B104" s="4" t="s">
        <f>=HYPERLINK("https://leilaoonline.net/lote/detalhe/305707", "1 UNIDADE DE CENTRÍFUGA C/ MOTOR ELÉTRICO POT. 2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=HYPERLINK("https://leilaoonline.net/lote/detalhe/305758", "2084")</f>
      </c>
      <c r="B105" s="4" t="s">
        <f>=HYPERLINK("https://leilaoonline.net/lote/detalhe/305758", " Carrinho com motor Weg para testes")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=HYPERLINK("https://leilaoonline.net/lote/detalhe/305732", "2085")</f>
      </c>
      <c r="B106" s="4" t="s">
        <f>=HYPERLINK("https://leilaoonline.net/lote/detalhe/305732", " 02 MOTO REDUTORES")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2.700,00</t>
        </is>
      </c>
      <c r="F106" s="4" t="inlineStr">
        <is>
          <t>350.00</t>
        </is>
      </c>
    </row>
    <row collapsed="false" customFormat="false" customHeight="false" hidden="false" ht="12.1" outlineLevel="0" r="107">
      <c r="A107" s="5" t="s">
        <f>=HYPERLINK("https://leilaoonline.net/lote/detalhe/305757", "2086")</f>
      </c>
      <c r="B107" s="4" t="s">
        <f>=HYPERLINK("https://leilaoonline.net/lote/detalhe/305757", " 02 motores Eberle sendo ; 1de 4 cv 1710 rpm e 1 de 1,5 cv 1705rpm")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=HYPERLINK("https://leilaoonline.net/lote/detalhe/305760", "2088")</f>
      </c>
      <c r="B108" s="4" t="s">
        <f>=HYPERLINK("https://leilaoonline.net/lote/detalhe/305760", " MOTOR COM REDUTOR PARA MAQUINA")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=HYPERLINK("https://leilaoonline.net/lote/detalhe/305738", "2090")</f>
      </c>
      <c r="B109" s="4" t="s">
        <f>=HYPERLINK("https://leilaoonline.net/lote/detalhe/305738", " BOMBA DE REFRIGERAÇÃO DE MAQUINAS")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=HYPERLINK("https://leilaoonline.net/lote/detalhe/305741", "2091")</f>
      </c>
      <c r="B110" s="4" t="s">
        <f>=HYPERLINK("https://leilaoonline.net/lote/detalhe/305741", " UNIDADE HIDRAULICA")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1.700,00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=HYPERLINK("https://leilaoonline.net/lote/detalhe/305739", "2092")</f>
      </c>
      <c r="B111" s="4" t="s">
        <f>=HYPERLINK("https://leilaoonline.net/lote/detalhe/305739", " BOMBA DE REFRIGERAÇÃO DE MAQUINAS")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1.700,00</t>
        </is>
      </c>
      <c r="F111" s="4" t="inlineStr">
        <is>
          <t>300.00</t>
        </is>
      </c>
    </row>
    <row collapsed="false" customFormat="false" customHeight="false" hidden="false" ht="12.1" outlineLevel="0" r="112">
      <c r="A112" s="5" t="s">
        <f>=HYPERLINK("https://leilaoonline.net/lote/detalhe/305740", "2093")</f>
      </c>
      <c r="B112" s="4" t="s">
        <f>=HYPERLINK("https://leilaoonline.net/lote/detalhe/305740", " FILTRO MANGA COM MESA ( PARA MARCENARIA)")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300.00</t>
        </is>
      </c>
    </row>
    <row collapsed="false" customFormat="false" customHeight="false" hidden="false" ht="12.1" outlineLevel="0" r="113">
      <c r="A113" s="5" t="s">
        <f>=HYPERLINK("https://leilaoonline.net/lote/detalhe/305747", "2101")</f>
      </c>
      <c r="B113" s="4" t="s">
        <f>=HYPERLINK("https://leilaoonline.net/lote/detalhe/305747", " MISTURADOR PARA TINTAS C/ TACHO EM AÇO CARBONO. APROX. 500 LTS. (não acompanha estrutura de madeira)")</f>
      </c>
      <c r="C113" s="4" t="inlineStr">
        <is>
          <t>Lote retirado</t>
        </is>
      </c>
      <c r="D113" s="4" t="inlineStr">
        <is>
          <t>0</t>
        </is>
      </c>
      <c r="E113" s="5" t="inlineStr">
        <is>
          <t>1.800,00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=HYPERLINK("https://leilaoonline.net/lote/detalhe/305746", "2102")</f>
      </c>
      <c r="B114" s="4" t="s">
        <f>=HYPERLINK("https://leilaoonline.net/lote/detalhe/305746", " MISTURADOR PARA TINTAS C/ TACHO EM AÇO CARBONO. APROX. 500 LTS. (não acompanha estrutura de madeira)")</f>
      </c>
      <c r="C114" s="4" t="inlineStr">
        <is>
          <t>Lote retirado</t>
        </is>
      </c>
      <c r="D114" s="4" t="inlineStr">
        <is>
          <t>0</t>
        </is>
      </c>
      <c r="E114" s="5" t="inlineStr">
        <is>
          <t>1.800,00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=HYPERLINK("https://leilaoonline.net/lote/detalhe/305745", "2103")</f>
      </c>
      <c r="B115" s="4" t="s">
        <f>=HYPERLINK("https://leilaoonline.net/lote/detalhe/305745", " MISTURADOR PARA TINTAS C/ TACHO EM AÇO CARBONO. APROX. 500 LTS. (não acompanha estrutura de madeira)")</f>
      </c>
      <c r="C115" s="4" t="inlineStr">
        <is>
          <t>Lote retirado</t>
        </is>
      </c>
      <c r="D115" s="4" t="inlineStr">
        <is>
          <t>0</t>
        </is>
      </c>
      <c r="E115" s="5" t="inlineStr">
        <is>
          <t>1.800,00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=HYPERLINK("https://leilaoonline.net/lote/detalhe/305744", "2104")</f>
      </c>
      <c r="B116" s="4" t="s">
        <f>=HYPERLINK("https://leilaoonline.net/lote/detalhe/305744", " MISTURADOR PARA TINTAS C/ TACHO EM AÇO CARBONO. APROX. 500 LTS. (não acompanha estrutura de madeira)")</f>
      </c>
      <c r="C116" s="4" t="inlineStr">
        <is>
          <t>Lote retirado</t>
        </is>
      </c>
      <c r="D116" s="4" t="inlineStr">
        <is>
          <t>0</t>
        </is>
      </c>
      <c r="E116" s="5" t="inlineStr">
        <is>
          <t>1.800,00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=HYPERLINK("https://leilaoonline.net/lote/detalhe/305748", "2105")</f>
      </c>
      <c r="B117" s="4" t="s">
        <f>=HYPERLINK("https://leilaoonline.net/lote/detalhe/305748", " MISTURADOR COM TANQUE ENCAMISADO POR FORA (FERRO) E POR DENTRO (INOX) - BASCULANTE")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=HYPERLINK("https://leilaoonline.net/lote/detalhe/305751", "2108")</f>
      </c>
      <c r="B118" s="4" t="s">
        <f>=HYPERLINK("https://leilaoonline.net/lote/detalhe/305751", " MASSEIRA")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=HYPERLINK("https://leilaoonline.net/lote/detalhe/305749", "2112")</f>
      </c>
      <c r="B119" s="4" t="s">
        <f>=HYPERLINK("https://leilaoonline.net/lote/detalhe/305749", " 02 UN. 2 CHUVEIROS PARA INDUSTRIA QUIMICA ( LAVA OLHOS)")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=HYPERLINK("https://leilaoonline.net/lote/detalhe/305750", "2113")</f>
      </c>
      <c r="B120" s="4" t="s">
        <f>=HYPERLINK("https://leilaoonline.net/lote/detalhe/305750", " 04 CONJUNTOS DE MOTOR GERADORES")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=HYPERLINK("https://leilaoonline.net/lote/detalhe/305761", "2114")</f>
      </c>
      <c r="B121" s="4" t="s">
        <f>=HYPERLINK("https://leilaoonline.net/lote/detalhe/305761", " 2 sistemas de exaustão de ventilação.um com motor Weg de 1.5 cv outro sem motor")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=HYPERLINK("https://leilaoonline.net/lote/detalhe/305762", "2117")</f>
      </c>
      <c r="B122" s="4" t="s">
        <f>=HYPERLINK("https://leilaoonline.net/lote/detalhe/305762", " 1 unidade hidráulica com motor Weg 7.5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2.950,00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=HYPERLINK("https://leilaoonline.net/lote/detalhe/305752", "2120")</f>
      </c>
      <c r="B123" s="4" t="s">
        <f>=HYPERLINK("https://leilaoonline.net/lote/detalhe/305752", " 07 auto transformadores variavel")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=HYPERLINK("https://leilaoonline.net/lote/detalhe/305754", "2121")</f>
      </c>
      <c r="B124" s="4" t="s">
        <f>=HYPERLINK("https://leilaoonline.net/lote/detalhe/305754", " 16 placas em aluminio")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=HYPERLINK("https://leilaoonline.net/lote/detalhe/305717", "2122")</f>
      </c>
      <c r="B125" s="4" t="s">
        <f>=HYPERLINK("https://leilaoonline.net/lote/detalhe/305717", " Espuladeira para enrolar fios e carreteis")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=HYPERLINK("https://leilaoonline.net/lote/detalhe/305753", "2123")</f>
      </c>
      <c r="B126" s="4" t="s">
        <f>=HYPERLINK("https://leilaoonline.net/lote/detalhe/305753", " 1 cortador gitatorio,  1 bureta digital para laboratorio,  3 micropipeta para laboratório,  2 aparelhos para laboratorio,  1 psicrômetro e 1 Micro teste")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=HYPERLINK("https://leilaoonline.net/lote/detalhe/305708", "2129")</f>
      </c>
      <c r="B127" s="4" t="s">
        <f>=HYPERLINK("https://leilaoonline.net/lote/detalhe/305708", " 5 PROTOCOLADORES")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=HYPERLINK("https://leilaoonline.net/lote/detalhe/305709", "2131")</f>
      </c>
      <c r="B128" s="4" t="s">
        <f>=HYPERLINK("https://leilaoonline.net/lote/detalhe/305709", "1 UNIDADE DE CENTRÍFUGA C/ MOTOR ELÉTRICO POT. 2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=HYPERLINK("https://leilaoonline.net/lote/detalhe/305710", "2132")</f>
      </c>
      <c r="B129" s="4" t="s">
        <f>=HYPERLINK("https://leilaoonline.net/lote/detalhe/305710", "1 UNIDADE DE CENTRÍFUGA C/ MOTOR ELÉTRICO POT. 2 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1.400,00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=HYPERLINK("https://leilaoonline.net/lote/detalhe/305711", "2133")</f>
      </c>
      <c r="B130" s="4" t="s">
        <f>=HYPERLINK("https://leilaoonline.net/lote/detalhe/305711", "01 redutor")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1.120,00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=HYPERLINK("https://leilaoonline.net/lote/detalhe/305715", "2135")</f>
      </c>
      <c r="B131" s="4" t="s">
        <f>=HYPERLINK("https://leilaoonline.net/lote/detalhe/305715", " 1 micro teste para laboratório")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=HYPERLINK("https://leilaoonline.net/lote/detalhe/305716", "2136")</f>
      </c>
      <c r="B132" s="4" t="s">
        <f>=HYPERLINK("https://leilaoonline.net/lote/detalhe/305716", " porta papel")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2026-05-22T23:02:36.00Z</dcterms:created>
  <dc:creator>Tellks Tecnologia</dc:creator>
  <cp:revision>0</cp:revision>
</cp:coreProperties>
</file>