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TRATORES, IMPLEMENTOS, RODAS E EQUIPAMENTOS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06/11/2025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=HYPERLINK("https://leilaoonline.net/lote/detalhe/305108", "1000")</f>
      </c>
      <c r="B11" s="4" t="s">
        <f>=HYPERLINK("https://leilaoonline.net/lote/detalhe/305108", " PULVERIZADOR JOHN DEERE MOD. JD4630 ANO 2015")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295.000,00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=HYPERLINK("https://leilaoonline.net/lote/detalhe/305112", "1001")</f>
      </c>
      <c r="B12" s="4" t="s">
        <f>=HYPERLINK("https://leilaoonline.net/lote/detalhe/305112", " PULVERIZADOR JOHN DEERE MOD. JD4630 ANO 2015")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295.000,00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=HYPERLINK("https://leilaoonline.net/lote/detalhe/305106", "1002")</f>
      </c>
      <c r="B13" s="4" t="s">
        <f>=HYPERLINK("https://leilaoonline.net/lote/detalhe/305106", " PULVERIZADOR MASSEY FERGUSON MOD. 9335 ANO 2021")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495.000,00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=HYPERLINK("https://leilaoonline.net/lote/detalhe/305107", "1003")</f>
      </c>
      <c r="B14" s="4" t="s">
        <f>=HYPERLINK("https://leilaoonline.net/lote/detalhe/305107", " PULVERIZADOR MASSEY FERGUSON MOD. 9335 ANO 2020")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445.000,00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=HYPERLINK("https://leilaoonline.net/lote/detalhe/305110", "1005")</f>
      </c>
      <c r="B15" s="4" t="s">
        <f>=HYPERLINK("https://leilaoonline.net/lote/detalhe/305110", " TRATOR AGRICOLA NEW HOLLAND MOD. TM 180 ANO 2007 - 4X4")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120.000,00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=HYPERLINK("https://leilaoonline.net/lote/detalhe/305109", "1006")</f>
      </c>
      <c r="B16" s="4" t="s">
        <f>=HYPERLINK("https://leilaoonline.net/lote/detalhe/305109", " TRATOR AGRICOLA NEW HOLLAND MOD. TM 165 ANO 2002 - 4X4")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90.000,00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=HYPERLINK("https://leilaoonline.net/lote/detalhe/305567", "1007")</f>
      </c>
      <c r="B17" s="4" t="s">
        <f>=HYPERLINK("https://leilaoonline.net/lote/detalhe/305567", " TRATOR AGRICOLA JOHN DEERE MOD. 7225J ANO 2013 - 4X4")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250.000,00</t>
        </is>
      </c>
      <c r="F17" s="4" t="inlineStr">
        <is>
          <t>1000.00</t>
        </is>
      </c>
    </row>
    <row collapsed="false" customFormat="false" customHeight="false" hidden="false" ht="12.1" outlineLevel="0" r="18">
      <c r="A18" s="5" t="s">
        <f>=HYPERLINK("https://leilaoonline.net/lote/detalhe/305111", "1009")</f>
      </c>
      <c r="B18" s="4" t="s">
        <f>=HYPERLINK("https://leilaoonline.net/lote/detalhe/305111", " PLANTADEIRA MASSEY FERGUSON MOD. MF515 ANO 2018")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135.000,00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=HYPERLINK("https://leilaoonline.net/lote/detalhe/305113", "1010")</f>
      </c>
      <c r="B19" s="4" t="s">
        <f>=HYPERLINK("https://leilaoonline.net/lote/detalhe/305113", " PLANTADEIRA MASSEY FERGUSON MOD. MF515 ANO 2016 - 8 linhas")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115.000,00</t>
        </is>
      </c>
      <c r="F19" s="4" t="inlineStr">
        <is>
          <t>1000.00</t>
        </is>
      </c>
    </row>
    <row collapsed="false" customFormat="false" customHeight="false" hidden="false" ht="12.1" outlineLevel="0" r="20">
      <c r="A20" s="5" t="s">
        <f>=HYPERLINK("https://leilaoonline.net/lote/detalhe/305126", "1017")</f>
      </c>
      <c r="B20" s="4" t="s">
        <f>=HYPERLINK("https://leilaoonline.net/lote/detalhe/305126", " PÁ CARREGADEIRA FIATALLIS MOD. FW140 ANO 2005 - AR CONDICIONADO -FUNCIONANDO")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138.000,00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=HYPERLINK("https://leilaoonline.net/lote/detalhe/305122", "1018")</f>
      </c>
      <c r="B21" s="4" t="s">
        <f>=HYPERLINK("https://leilaoonline.net/lote/detalhe/305122", " PÁ CARREGADEIRA LONKING ANO 2001 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130.000,00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=HYPERLINK("https://leilaoonline.net/lote/detalhe/305117", "1019")</f>
      </c>
      <c r="B22" s="4" t="s">
        <f>=HYPERLINK("https://leilaoonline.net/lote/detalhe/305117", " ESCAVADEIRA CATERPILLAR MOD. 336D ANO 2010 - FUNCIONANDO")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280.000,00</t>
        </is>
      </c>
      <c r="F22" s="4" t="inlineStr">
        <is>
          <t>1000.00</t>
        </is>
      </c>
    </row>
    <row collapsed="false" customFormat="false" customHeight="false" hidden="false" ht="12.1" outlineLevel="0" r="23">
      <c r="A23" s="5" t="s">
        <f>=HYPERLINK("https://leilaoonline.net/lote/detalhe/305114", "1020")</f>
      </c>
      <c r="B23" s="4" t="s">
        <f>=HYPERLINK("https://leilaoonline.net/lote/detalhe/305114", " MOTONIVELADORA CATERPILLAR MOD. 120G ANO1997 - ARTICULADA / EQUIPANDO COM PÁ E GARFO - FUNCIONANDO")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220.000,00</t>
        </is>
      </c>
      <c r="F23" s="4" t="inlineStr">
        <is>
          <t>1000.00</t>
        </is>
      </c>
    </row>
    <row collapsed="false" customFormat="false" customHeight="false" hidden="false" ht="12.1" outlineLevel="0" r="24">
      <c r="A24" s="5" t="s">
        <f>=HYPERLINK("https://leilaoonline.net/lote/detalhe/305125", "1021")</f>
      </c>
      <c r="B24" s="4" t="s">
        <f>=HYPERLINK("https://leilaoonline.net/lote/detalhe/305125", " PÁ CARREGADEIRA KOMATSU MOD. WA180 ANO 2004 - 10.00HRS. - OPERACIONAL")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170.000,00</t>
        </is>
      </c>
      <c r="F24" s="4" t="inlineStr">
        <is>
          <t>1000.00</t>
        </is>
      </c>
    </row>
    <row collapsed="false" customFormat="false" customHeight="false" hidden="false" ht="12.1" outlineLevel="0" r="25">
      <c r="A25" s="5" t="s">
        <f>=HYPERLINK("https://leilaoonline.net/lote/detalhe/305116", "1022")</f>
      </c>
      <c r="B25" s="4" t="s">
        <f>=HYPERLINK("https://leilaoonline.net/lote/detalhe/305116", " ROLO COMPACTADOR TEMA-TERRA MOD. SP8000 ANO 1984 - 4 PNEUS TRASEIROS/3 PNEUS DIANTEIROS / OPERACIONAL")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69.000,00</t>
        </is>
      </c>
      <c r="F25" s="4" t="inlineStr">
        <is>
          <t>1000.00</t>
        </is>
      </c>
    </row>
    <row collapsed="false" customFormat="false" customHeight="false" hidden="false" ht="12.1" outlineLevel="0" r="26">
      <c r="A26" s="5" t="s">
        <f>=HYPERLINK("https://leilaoonline.net/lote/detalhe/305119", "1023")</f>
      </c>
      <c r="B26" s="4" t="s">
        <f>=HYPERLINK("https://leilaoonline.net/lote/detalhe/305119", " TRATOR DE ESTEIRA CATERPILLAR MOD. D6C ANO 1971")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190.000,00</t>
        </is>
      </c>
      <c r="F26" s="4" t="inlineStr">
        <is>
          <t>1000.00</t>
        </is>
      </c>
    </row>
    <row collapsed="false" customFormat="false" customHeight="false" hidden="false" ht="12.1" outlineLevel="0" r="27">
      <c r="A27" s="5" t="s">
        <f>=HYPERLINK("https://leilaoonline.net/lote/detalhe/305115", "1024")</f>
      </c>
      <c r="B27" s="4" t="s">
        <f>=HYPERLINK("https://leilaoonline.net/lote/detalhe/305115", " TRATOR DE PNEUS NEW HOLLAND MOD. T8 295 ANO 2017 - FUNCIONANDO")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350.000,00</t>
        </is>
      </c>
      <c r="F27" s="4" t="inlineStr">
        <is>
          <t>1000.00</t>
        </is>
      </c>
    </row>
    <row collapsed="false" customFormat="false" customHeight="false" hidden="false" ht="12.1" outlineLevel="0" r="28">
      <c r="A28" s="5" t="s">
        <f>=HYPERLINK("https://leilaoonline.net/lote/detalhe/305123", "1026")</f>
      </c>
      <c r="B28" s="4" t="s">
        <f>=HYPERLINK("https://leilaoonline.net/lote/detalhe/305123", " TRATOR DE PNEUS VALTRA MOD. BM 205I ANO 2011 /AR CONDICIONADO - FUNCIONANDO")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160.000,00</t>
        </is>
      </c>
      <c r="F28" s="4" t="inlineStr">
        <is>
          <t>1000.00</t>
        </is>
      </c>
    </row>
    <row collapsed="false" customFormat="false" customHeight="false" hidden="false" ht="12.1" outlineLevel="0" r="29">
      <c r="A29" s="5" t="s">
        <f>=HYPERLINK("https://leilaoonline.net/lote/detalhe/305131", "1028")</f>
      </c>
      <c r="B29" s="4" t="s">
        <f>=HYPERLINK("https://leilaoonline.net/lote/detalhe/305131", " CARRETA JAN MAGNO PLUS 10 TON. ANO 2002")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38.000,00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=HYPERLINK("https://leilaoonline.net/lote/detalhe/305128", "1029")</f>
      </c>
      <c r="B30" s="4" t="s">
        <f>=HYPERLINK("https://leilaoonline.net/lote/detalhe/305128", " CARRETA JAN MAGNO PLUS 10 TON. ANO 2005")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40.000,00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=HYPERLINK("https://leilaoonline.net/lote/detalhe/305127", "1030")</f>
      </c>
      <c r="B31" s="4" t="s">
        <f>=HYPERLINK("https://leilaoonline.net/lote/detalhe/305127", " CARRETA JAN MAGNO PLUS 10 TON. ANO 2012 - FLUXO DE ÓLEO")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49.000,00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=HYPERLINK("https://leilaoonline.net/lote/detalhe/305144", "1031")</f>
      </c>
      <c r="B32" s="4" t="s">
        <f>=HYPERLINK("https://leilaoonline.net/lote/detalhe/305144", " CARRETA JAN MAGNO PLUS 10 TON. ANO 2011 - FLUXO DE ÓLEO")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49.000,00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=HYPERLINK("https://leilaoonline.net/lote/detalhe/305140", "1032")</f>
      </c>
      <c r="B33" s="4" t="s">
        <f>=HYPERLINK("https://leilaoonline.net/lote/detalhe/305140", " TRATOR NEW HOLLAND MOD. TM 165 ANO 2007")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130.000,00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=HYPERLINK("https://leilaoonline.net/lote/detalhe/305138", "1033")</f>
      </c>
      <c r="B34" s="4" t="s">
        <f>=HYPERLINK("https://leilaoonline.net/lote/detalhe/305138", " TRATOR NEW HOLLAND MOD. TM 180 ANO 2005")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130.000,00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=HYPERLINK("https://leilaoonline.net/lote/detalhe/305134", "1034")</f>
      </c>
      <c r="B35" s="4" t="s">
        <f>=HYPERLINK("https://leilaoonline.net/lote/detalhe/305134", " TRATOR NEW HOLLAND MOD. TM 180 ANO 2008")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130.000,00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=HYPERLINK("https://leilaoonline.net/lote/detalhe/305145", "1035")</f>
      </c>
      <c r="B36" s="4" t="s">
        <f>=HYPERLINK("https://leilaoonline.net/lote/detalhe/305145", " TRATOR NEW HOLLAND MOD. TL75 ANO 2005")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65.000,00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=HYPERLINK("https://leilaoonline.net/lote/detalhe/305120", "2000")</f>
      </c>
      <c r="B37" s="4" t="s">
        <f>=HYPERLINK("https://leilaoonline.net/lote/detalhe/305120", " PERFURATRIZ")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18.000,00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=HYPERLINK("https://leilaoonline.net/lote/detalhe/305124", "2002")</f>
      </c>
      <c r="B38" s="4" t="s">
        <f>=HYPERLINK("https://leilaoonline.net/lote/detalhe/305124", " IMPLEMENTO TANQUE CAPACIDADE 2000 LITROS")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1.850,00</t>
        </is>
      </c>
      <c r="F38" s="4" t="inlineStr">
        <is>
          <t>200.00</t>
        </is>
      </c>
    </row>
    <row collapsed="false" customFormat="false" customHeight="false" hidden="false" ht="12.1" outlineLevel="0" r="39">
      <c r="A39" s="5" t="s">
        <f>=HYPERLINK("https://leilaoonline.net/lote/detalhe/305121", "2003")</f>
      </c>
      <c r="B39" s="4" t="s">
        <f>=HYPERLINK("https://leilaoonline.net/lote/detalhe/305121", " PEÇAS DIVERSAS CATEPILLAR")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5.000,00</t>
        </is>
      </c>
      <c r="F39" s="4" t="inlineStr">
        <is>
          <t>350.00</t>
        </is>
      </c>
    </row>
    <row collapsed="false" customFormat="false" customHeight="false" hidden="false" ht="12.1" outlineLevel="0" r="40">
      <c r="A40" s="5" t="s">
        <f>=HYPERLINK("https://leilaoonline.net/lote/detalhe/305118", "2005")</f>
      </c>
      <c r="B40" s="4" t="s">
        <f>=HYPERLINK("https://leilaoonline.net/lote/detalhe/305118", " 04 UN. TANQUES DIESEL MASSEY FERGUSON 7180")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500,00</t>
        </is>
      </c>
      <c r="F40" s="4" t="inlineStr">
        <is>
          <t>100.00</t>
        </is>
      </c>
    </row>
    <row collapsed="false" customFormat="false" customHeight="false" hidden="false" ht="12.1" outlineLevel="0" r="41">
      <c r="A41" s="5" t="s">
        <f>=HYPERLINK("https://leilaoonline.net/lote/detalhe/305137", "2006")</f>
      </c>
      <c r="B41" s="4" t="s">
        <f>=HYPERLINK("https://leilaoonline.net/lote/detalhe/305137", " KIT PULVERIZADOR CENTRAL COM BARRAS")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15.000,00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=HYPERLINK("https://leilaoonline.net/lote/detalhe/305143", "2007")</f>
      </c>
      <c r="B42" s="4" t="s">
        <f>=HYPERLINK("https://leilaoonline.net/lote/detalhe/305143", " 02 UN. - MESA DO GIRO JOHN DEREE")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2.000,00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=HYPERLINK("https://leilaoonline.net/lote/detalhe/305136", "2008")</f>
      </c>
      <c r="B43" s="4" t="s">
        <f>=HYPERLINK("https://leilaoonline.net/lote/detalhe/305136", " TANQUE ESPARGEDOR COM MOTOR A GASOLINA")</f>
      </c>
      <c r="C43" s="4" t="inlineStr">
        <is>
          <t>Não vendido</t>
        </is>
      </c>
      <c r="D43" s="4" t="inlineStr">
        <is>
          <t>1</t>
        </is>
      </c>
      <c r="E43" s="5" t="inlineStr">
        <is>
          <t>10.000,00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=HYPERLINK("https://leilaoonline.net/lote/detalhe/305129", "3000")</f>
      </c>
      <c r="B44" s="4" t="s">
        <f>=HYPERLINK("https://leilaoonline.net/lote/detalhe/305129", " COMBOIO BOZZA 5.000 LITROS ANO 2010 /EQUIPAMENTO LUBRIFICANTE")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25.000,00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=HYPERLINK("https://leilaoonline.net/lote/detalhe/305130", "3001")</f>
      </c>
      <c r="B45" s="4" t="s">
        <f>=HYPERLINK("https://leilaoonline.net/lote/detalhe/305130", " IVECOFIAT/DAILY C.C1 ANO 2002/2002 - DIESEL - COR AMARELA")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40.000,00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=HYPERLINK("https://leilaoonline.net/lote/detalhe/305141", "3002")</f>
      </c>
      <c r="B46" s="4" t="s">
        <f>=HYPERLINK("https://leilaoonline.net/lote/detalhe/305141", " MB/L 1618 ANO 1993/1993 DIESEL COR VERMELHA - CARROCERIA ABERTA")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75.000,00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=HYPERLINK("https://leilaoonline.net/lote/detalhe/305139", "3003")</f>
      </c>
      <c r="B47" s="4" t="s">
        <f>=HYPERLINK("https://leilaoonline.net/lote/detalhe/305139", " CARROCERIA GRANELEIRA 10 MTS DE COMPRIMENTO X 2 MTS DE ALTURA DE GUARDA / ASSOALHO CHAPA - ANO 2024")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18.000,00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=HYPERLINK("https://leilaoonline.net/lote/detalhe/305146", "3005")</f>
      </c>
      <c r="B48" s="4" t="s">
        <f>=HYPERLINK("https://leilaoonline.net/lote/detalhe/305146", " TANQUE PIPA BOZZA 18.000 LITROS")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40.000,00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=HYPERLINK("https://leilaoonline.net/lote/detalhe/305135", "3006")</f>
      </c>
      <c r="B49" s="4" t="s">
        <f>=HYPERLINK("https://leilaoonline.net/lote/detalhe/305135", " BAÚ 5 METROS ANO 2007")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5.000,00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=HYPERLINK("https://leilaoonline.net/lote/detalhe/305133", "3007")</f>
      </c>
      <c r="B50" s="4" t="s">
        <f>=HYPERLINK("https://leilaoonline.net/lote/detalhe/305133", " CARROCERIA PARA CANA ANO 2007 - PLATAFORMA")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10.000,00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=HYPERLINK("https://leilaoonline.net/lote/detalhe/305142", "3008")</f>
      </c>
      <c r="B51" s="4" t="s">
        <f>=HYPERLINK("https://leilaoonline.net/lote/detalhe/305142", " GARRA SUCATEIRA")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8.500,00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=HYPERLINK("https://leilaoonline.net/lote/detalhe/305132", "3009")</f>
      </c>
      <c r="B52" s="4" t="s">
        <f>=HYPERLINK("https://leilaoonline.net/lote/detalhe/305132", " ESCAVADEIRA KOMATSU MOD. PC200 ANO 2009")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130.000,00</t>
        </is>
      </c>
      <c r="F52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2026-10-15T23:52:44.00Z</dcterms:created>
  <dc:creator>Tellks Tecnologia</dc:creator>
  <cp:revision>0</cp:revision>
</cp:coreProperties>
</file>