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Kicks 18 • C4Cactus • Tracker 21 • Creta 23 • City EXL 23 • TCross 24 • Spin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=HYPERLINK("https://leilaoonline.net/lote/detalhe/304326", "001")</f>
      </c>
      <c r="B11" s="4" t="s">
        <f>=HYPERLINK("https://leilaoonline.net/lote/detalhe/304326", "VW/FUSCA 1600; 1994/1994; BRANCA; GASOLINA - FUNCIONANDO - PLACA PRETA")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=HYPERLINK("https://leilaoonline.net/lote/detalhe/303719", "002")</f>
      </c>
      <c r="B12" s="4" t="s">
        <f>=HYPERLINK("https://leilaoonline.net/lote/detalhe/303719",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=HYPERLINK("https://leilaoonline.net/lote/detalhe/303726", "003")</f>
      </c>
      <c r="B13" s="4" t="s">
        <f>=HYPERLINK("https://leilaoonline.net/lote/detalhe/303726", "veja o vídeo!! GM/VECTRA GL; 1996/1997; VERDE;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=HYPERLINK("https://leilaoonline.net/lote/detalhe/303718", "004")</f>
      </c>
      <c r="B14" s="4" t="s">
        <f>=HYPERLINK("https://leilaoonline.net/lote/detalhe/303718", "veja o vídeo!! FIAT/147 L; 1978/1978; MARROM; GASOLINA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=HYPERLINK("https://leilaoonline.net/lote/detalhe/303717", "005")</f>
      </c>
      <c r="B15" s="4" t="s">
        <f>=HYPERLINK("https://leilaoonline.net/lote/detalhe/303717", "MERCEDES BENZ C280; ANO 1995;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=HYPERLINK("https://leilaoonline.net/lote/detalhe/303715", "006")</f>
      </c>
      <c r="B16" s="4" t="s">
        <f>=HYPERLINK("https://leilaoonline.net/lote/detalhe/303715",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=HYPERLINK("https://leilaoonline.net/lote/detalhe/303716", "007")</f>
      </c>
      <c r="B17" s="4" t="s">
        <f>=HYPERLINK("https://leilaoonline.net/lote/detalhe/303716", "FORD/DEL REY; 1983/1984; MARROM; ALCOOL - NÃO FUNCIONA")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=HYPERLINK("https://leilaoonline.net/lote/detalhe/304047", "008")</f>
      </c>
      <c r="B18" s="4" t="s">
        <f>=HYPERLINK("https://leilaoonline.net/lote/detalhe/304047", "veja o vídeo!! FORD/ESCORT XR3; 1988/1989; VERMELHA; ALCOOL; CONVERSIVEL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=HYPERLINK("https://leilaoonline.net/lote/detalhe/303730", "010")</f>
      </c>
      <c r="B19" s="4" t="s">
        <f>=HYPERLINK("https://leilaoonline.net/lote/detalhe/303730", "veja o vídeo!! HONDA/CITY LX CVT; 2018/2019; CINZA; ALCO./GASOL. - FUNCIONANDO - IPVA 2025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=HYPERLINK("https://leilaoonline.net/lote/detalhe/304321", "012")</f>
      </c>
      <c r="B20" s="4" t="s">
        <f>=HYPERLINK("https://leilaoonline.net/lote/detalhe/304321", "veja o vídeo!! I/PEUGEOT 308 FELINE THP; 2013/2013; BRANCA;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=HYPERLINK("https://leilaoonline.net/lote/detalhe/303755", "015")</f>
      </c>
      <c r="B21" s="4" t="s">
        <f>=HYPERLINK("https://leilaoonline.net/lote/detalhe/303755", "veja o vídeo!! TOYOTA/ETIOS SD XLS; 2015/2015; BRANCA; ALCO./GASOL. - FUNCIONANDO - IPVA 2025 OK")</f>
      </c>
      <c r="C21" s="4" t="inlineStr">
        <is>
          <t>Vendido</t>
        </is>
      </c>
      <c r="D21" s="4" t="inlineStr">
        <is>
          <t>36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=HYPERLINK("https://leilaoonline.net/lote/detalhe/304325", "017")</f>
      </c>
      <c r="B22" s="4" t="s">
        <f>=HYPERLINK("https://leilaoonline.net/lote/detalhe/304325", "veja o vídeo!! I/KIA SPORTAGE EX2 OFFG4; 2012/2013; BRANCA; ALCO./GASOL. - FUNCIONANDO - IPVA 2025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=HYPERLINK("https://leilaoonline.net/lote/detalhe/303749", "020")</f>
      </c>
      <c r="B23" s="4" t="s">
        <f>=HYPERLINK("https://leilaoonline.net/lote/detalhe/303749", "veja o vídeo!! CHEV/PRISMA 1.4MT LT; 2014/2015; PRATA;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=HYPERLINK("https://leilaoonline.net/lote/detalhe/303742", "025")</f>
      </c>
      <c r="B24" s="4" t="s">
        <f>=HYPERLINK("https://leilaoonline.net/lote/detalhe/303742", "veja o vídeo!! HYUNDAI/CRETA 16A ACTION; 2022/2023; PRATA; ALCO./GASOL. - FUNC. - IPVA 2025 OK - APROX. 26.000KM")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=HYPERLINK("https://leilaoonline.net/lote/detalhe/303733", "027")</f>
      </c>
      <c r="B25" s="4" t="s">
        <f>=HYPERLINK("https://leilaoonline.net/lote/detalhe/303733", "veja o vídeo!! VW/T CROSS TSI; 2023/2024; BRANCA; ALCO./GASOL. - FUNCIONANDO - IPVA 2025 OK")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=HYPERLINK("https://leilaoonline.net/lote/detalhe/303750", "030")</f>
      </c>
      <c r="B26" s="4" t="s">
        <f>=HYPERLINK("https://leilaoonline.net/lote/detalhe/303750", "veja o vídeo!! I/KIA PICANTO EX41.0MTFF; 2016/2017;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=HYPERLINK("https://leilaoonline.net/lote/detalhe/303769", "035")</f>
      </c>
      <c r="B27" s="4" t="s">
        <f>=HYPERLINK("https://leilaoonline.net/lote/detalhe/303769", "veja o vídeo!! CHEV/SPIN 1.8L AT LT; 2013/2014; PRETA;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=HYPERLINK("https://leilaoonline.net/lote/detalhe/303767", "040")</f>
      </c>
      <c r="B28" s="4" t="s">
        <f>=HYPERLINK("https://leilaoonline.net/lote/detalhe/303767", "veja o vídeo!! VW/GOL 1.6; 2010/2011; BRANCA; ALCO./GASOL. - FUNCIONANDO - IPVA 2025 OK")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=HYPERLINK("https://leilaoonline.net/lote/detalhe/303744", "045")</f>
      </c>
      <c r="B29" s="4" t="s">
        <f>=HYPERLINK("https://leilaoonline.net/lote/detalhe/303744", "veja o vídeo!! CITROEN/C4CACTUS FEEL AT; 2022/2023; PRETA; ALCO./GASOL. - FUNCIONANDO - IPVA 2025 OK")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=HYPERLINK("https://leilaoonline.net/lote/detalhe/303722", "050")</f>
      </c>
      <c r="B30" s="4" t="s">
        <f>=HYPERLINK("https://leilaoonline.net/lote/detalhe/303722", "veja o vídeo!! HONDA/CITY EXL; 2022/2023; BRANCA; ALCO./GASOL. - FUNCIONANDO - IPVA 2025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42.500,00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=HYPERLINK("https://leilaoonline.net/lote/detalhe/303735", "055")</f>
      </c>
      <c r="B31" s="4" t="s">
        <f>=HYPERLINK("https://leilaoonline.net/lote/detalhe/303735", "veja o vídeo!! FIAT/TORO FREEDOM AT6; 2019/2020; BRANCA; ALCO./GASOL. - FUNC. - FIPE APROX.: R$ 91.242,00")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=HYPERLINK("https://leilaoonline.net/lote/detalhe/303736", "060")</f>
      </c>
      <c r="B32" s="4" t="s">
        <f>=HYPERLINK("https://leilaoonline.net/lote/detalhe/303736", "veja o vídeo!! FORD/KA FLEX; 2010/2011; VERMELHA; ALCO./GASOL. - FUNCIONANDO - IPVA 2025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=HYPERLINK("https://leilaoonline.net/lote/detalhe/303747", "065")</f>
      </c>
      <c r="B33" s="4" t="s">
        <f>=HYPERLINK("https://leilaoonline.net/lote/detalhe/303747", "veja o vídeo!! CITROEN/C3 90M TENDANCE; 2013/2014; PRETA;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=HYPERLINK("https://leilaoonline.net/lote/detalhe/303728", "070")</f>
      </c>
      <c r="B34" s="4" t="s">
        <f>=HYPERLINK("https://leilaoonline.net/lote/detalhe/303728", "veja o vídeo!! CHEV/TRACKER T A LTZ; 2020/2021; CINZA; ALCO./GASOL. - FUNCIONANDO - IPVA 2025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=HYPERLINK("https://leilaoonline.net/lote/detalhe/303741", "075")</f>
      </c>
      <c r="B35" s="4" t="s">
        <f>=HYPERLINK("https://leilaoonline.net/lote/detalhe/303741", "veja o vídeo!! I/FIAT SIENA ELX; 2001/2001; VERDE; GASOLINA - FUNCIONANDO ")</f>
      </c>
      <c r="C35" s="4" t="inlineStr">
        <is>
          <t>Vendido</t>
        </is>
      </c>
      <c r="D35" s="4" t="inlineStr">
        <is>
          <t>6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=HYPERLINK("https://leilaoonline.net/lote/detalhe/303779", "080")</f>
      </c>
      <c r="B36" s="4" t="s">
        <f>=HYPERLINK("https://leilaoonline.net/lote/detalhe/303779", "I/NISSAN SENTRA S; 2007/2008; PRETA;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=HYPERLINK("https://leilaoonline.net/lote/detalhe/303782", "085")</f>
      </c>
      <c r="B37" s="4" t="s">
        <f>=HYPERLINK("https://leilaoonline.net/lote/detalhe/303782", "JINBEI M35; ANO 2010/2010; COR BRANCA; COMB. GASOLINA - FUNCIONANDO - IPVA 2025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=HYPERLINK("https://leilaoonline.net/lote/detalhe/303772", "090")</f>
      </c>
      <c r="B38" s="4" t="s">
        <f>=HYPERLINK("https://leilaoonline.net/lote/detalhe/303772", "PEUGEOT/208 GRIFFE A; 2013/2014; PRETA;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=HYPERLINK("https://leilaoonline.net/lote/detalhe/303739", "095")</f>
      </c>
      <c r="B39" s="4" t="s">
        <f>=HYPERLINK("https://leilaoonline.net/lote/detalhe/303739",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=HYPERLINK("https://leilaoonline.net/lote/detalhe/303731", "100")</f>
      </c>
      <c r="B40" s="4" t="s">
        <f>=HYPERLINK("https://leilaoonline.net/lote/detalhe/303731", "veja o vídeo!! NISSAN/KICKS SL CVT; 2018/2018; PRETA; ALCO./GASOL. - FUNCIONANDO - IPVA 2025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=HYPERLINK("https://leilaoonline.net/lote/detalhe/303723", "105")</f>
      </c>
      <c r="B41" s="4" t="s">
        <f>=HYPERLINK("https://leilaoonline.net/lote/detalhe/303723", "veja o vídeo!! FIAT/ARGO DRIVE 1.3; 2017/2018; BRANCA; ALCO./GASOL. - FUNCIONANDO - IPVA 2025 OK")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34.500,00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=HYPERLINK("https://leilaoonline.net/lote/detalhe/303721", "110")</f>
      </c>
      <c r="B42" s="4" t="s">
        <f>=HYPERLINK("https://leilaoonline.net/lote/detalhe/303721", "veja o vídeo!! CHEV/TRACKER T A; 2020/2021; CINZA; ALCO./GASOL. - FUNCIONANDO - IPVA 2025 OK")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=HYPERLINK("https://leilaoonline.net/lote/detalhe/303727", "115")</f>
      </c>
      <c r="B43" s="4" t="s">
        <f>=HYPERLINK("https://leilaoonline.net/lote/detalhe/303727", "I/HYUNDAI SANTAFE GLS V6; 2009/2010; PRATA; GASOLINA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=HYPERLINK("https://leilaoonline.net/lote/detalhe/303743", "120")</f>
      </c>
      <c r="B44" s="4" t="s">
        <f>=HYPERLINK("https://leilaoonline.net/lote/detalhe/303743", "veja o vídeo!! I/M.BENZ C 180 CGI; 2010/2011; CINZA; GASOLINA - FUNCIONANDO - IPVA 2025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=HYPERLINK("https://leilaoonline.net/lote/detalhe/303746", "125")</f>
      </c>
      <c r="B45" s="4" t="s">
        <f>=HYPERLINK("https://leilaoonline.net/lote/detalhe/303746", "veja o vídeo!! I/HONDA CR-V EXL; 2011/2011; PRETA; ALCO./GASOL. - FUNCIONANDO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28.000,00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=HYPERLINK("https://leilaoonline.net/lote/detalhe/303771", "130")</f>
      </c>
      <c r="B46" s="4" t="s">
        <f>=HYPERLINK("https://leilaoonline.net/lote/detalhe/303771", "veja o vídeo!! CHEV/ONIX PLUS 10TAT PR2; 2022/2023; BRANCA; ALCO./GASOL. - IPVA 2025 OK")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48.000,00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=HYPERLINK("https://leilaoonline.net/lote/detalhe/303745", "135")</f>
      </c>
      <c r="B47" s="4" t="s">
        <f>=HYPERLINK("https://leilaoonline.net/lote/detalhe/303745", "HONDA/WR-V EX CVT; 2017/2018; PRATA; ALCO./GASOL. - FUNCIONANDO - IPVA 2025 OK")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=HYPERLINK("https://leilaoonline.net/lote/detalhe/303738", "140")</f>
      </c>
      <c r="B48" s="4" t="s">
        <f>=HYPERLINK("https://leilaoonline.net/lote/detalhe/303738", "VW/POLO 1.6; 2008/2009; PRETA; ALCO./GASOL./GNV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=HYPERLINK("https://leilaoonline.net/lote/detalhe/303740", "145")</f>
      </c>
      <c r="B49" s="4" t="s">
        <f>=HYPERLINK("https://leilaoonline.net/lote/detalhe/303740", "VW/GOL 1.6; ANO 2009/2010; COR BRANCA; COMB. ALCO./GASOL. - FUNCIONANDO - IPVA 2025 OK")</f>
      </c>
      <c r="C49" s="4" t="inlineStr">
        <is>
          <t>Não vendido</t>
        </is>
      </c>
      <c r="D49" s="4" t="inlineStr">
        <is>
          <t>39</t>
        </is>
      </c>
      <c r="E49" s="5" t="inlineStr">
        <is>
          <t>14.500,00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=HYPERLINK("https://leilaoonline.net/lote/detalhe/303759", "150")</f>
      </c>
      <c r="B50" s="4" t="s">
        <f>=HYPERLINK("https://leilaoonline.net/lote/detalhe/303759", "veja o vídeo!! I/AUDI RS4 AVANT 4.2FSI; 2014/2015; VERMELHA; GASOLINA - FUNC. - IPVA 2025 OK - FIPE APROX.: R$ 362.069,00")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47.500,00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=HYPERLINK("https://leilaoonline.net/lote/detalhe/303734", "155")</f>
      </c>
      <c r="B51" s="4" t="s">
        <f>=HYPERLINK("https://leilaoonline.net/lote/detalhe/303734", "veja o vídeo!! I/MMC PAJERO SPORT HPE; 2019/2020; PRATA; DIESEL - FUNC. - IPVA 2025 OK - FIPE APROX.: R$ 219.086,00")</f>
      </c>
      <c r="C51" s="4" t="inlineStr">
        <is>
          <t>Não vendido</t>
        </is>
      </c>
      <c r="D51" s="4" t="inlineStr">
        <is>
          <t>37</t>
        </is>
      </c>
      <c r="E51" s="5" t="inlineStr">
        <is>
          <t>132.000,00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=HYPERLINK("https://leilaoonline.net/lote/detalhe/303737", "160")</f>
      </c>
      <c r="B52" s="4" t="s">
        <f>=HYPERLINK("https://leilaoonline.net/lote/detalhe/303737", "veja o vídeo!! CHEV/SPIN 1.8L MT LT; 2017/2018; BRANCA; ALCO./GASOL.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=HYPERLINK("https://leilaoonline.net/lote/detalhe/303764", "165")</f>
      </c>
      <c r="B53" s="4" t="s">
        <f>=HYPERLINK("https://leilaoonline.net/lote/detalhe/303764",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36</t>
        </is>
      </c>
      <c r="E53" s="5" t="inlineStr">
        <is>
          <t>166.250,00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=HYPERLINK("https://leilaoonline.net/lote/detalhe/303732", "170")</f>
      </c>
      <c r="B54" s="4" t="s">
        <f>=HYPERLINK("https://leilaoonline.net/lote/detalhe/303732",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51.750,00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=HYPERLINK("https://leilaoonline.net/lote/detalhe/303729", "175")</f>
      </c>
      <c r="B55" s="4" t="s">
        <f>=HYPERLINK("https://leilaoonline.net/lote/detalhe/303729", "veja o vídeo!! CITROEN/C3 GLX 14 FLEX; 2011/2012; PRETA; ALCO./GASOL. - FUNCIONANDO - IPVA 2025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=HYPERLINK("https://leilaoonline.net/lote/detalhe/303748", "180")</f>
      </c>
      <c r="B56" s="4" t="s">
        <f>=HYPERLINK("https://leilaoonline.net/lote/detalhe/303748", "I/AUDI A5 SPB 2.0 TFSI; 2023/2024; CINZA; GASOLINA - FUNCIONANDO - IPVA 2025 OK - FIPE APROX.: R$ 302.944,00")</f>
      </c>
      <c r="C56" s="4" t="inlineStr">
        <is>
          <t>Não vendido</t>
        </is>
      </c>
      <c r="D56" s="4" t="inlineStr">
        <is>
          <t>75</t>
        </is>
      </c>
      <c r="E56" s="5" t="inlineStr">
        <is>
          <t>169.500,00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=HYPERLINK("https://leilaoonline.net/lote/detalhe/303725", "185")</f>
      </c>
      <c r="B57" s="4" t="s">
        <f>=HYPERLINK("https://leilaoonline.net/lote/detalhe/303725", "FIAT/IDEA ESSENCE 1.6; 2013/2013; PRATA; ALCO./GASOL.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=HYPERLINK("https://leilaoonline.net/lote/detalhe/303720", "190")</f>
      </c>
      <c r="B58" s="4" t="s">
        <f>=HYPERLINK("https://leilaoonline.net/lote/detalhe/303720", "veja o vídeo!! I/M.BENZ C250; 2015/2015; PRATA; GASOLINA - FUNCIONANDO - IPVA 2025 OK")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75.000,00</t>
        </is>
      </c>
      <c r="F58" s="4" t="inlineStr">
        <is>
          <t>1750.00</t>
        </is>
      </c>
    </row>
    <row collapsed="false" customFormat="false" customHeight="false" hidden="false" ht="12.1" outlineLevel="0" r="59">
      <c r="A59" s="5" t="s">
        <f>=HYPERLINK("https://leilaoonline.net/lote/detalhe/303777", "195")</f>
      </c>
      <c r="B59" s="4" t="s">
        <f>=HYPERLINK("https://leilaoonline.net/lote/detalhe/303777", "CHEV/SPIN 1.8L AT LT; 2014/2015; PRETA; ALCO./GASOL. - FUNCIONANDO - IPVA 2025 OK")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=HYPERLINK("https://leilaoonline.net/lote/detalhe/303770", "200")</f>
      </c>
      <c r="B60" s="4" t="s">
        <f>=HYPERLINK("https://leilaoonline.net/lote/detalhe/303770", "I/ROYAL ENFIELD HIMALAYA; 2021/2022; CINZA; GASOLINA - NÃO FUNCIONA - IPVA 2025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2026-07-23T03:04:21.00Z</dcterms:created>
  <dc:creator>Tellks Tecnologia</dc:creator>
  <cp:revision>0</cp:revision>
</cp:coreProperties>
</file>