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Ford Cargo • Compressores Parafuso • Equips. Saneamento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28/10/2025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=HYPERLINK("https://leilaoonline.net/lote/detalhe/304793", "001")</f>
      </c>
      <c r="B11" s="4" t="s">
        <f>=HYPERLINK("https://leilaoonline.net/lote/detalhe/304793", "BOMBA SUBMERSA FLYGT PARA ÁGUA E BARRO 15HP 3.450 RPM")</f>
      </c>
      <c r="C11" s="4" t="inlineStr">
        <is>
          <t>Vendido</t>
        </is>
      </c>
      <c r="D11" s="4" t="inlineStr">
        <is>
          <t>44</t>
        </is>
      </c>
      <c r="E11" s="5" t="inlineStr">
        <is>
          <t>7.500,00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=HYPERLINK("https://leilaoonline.net/lote/detalhe/304794", "002")</f>
      </c>
      <c r="B12" s="4" t="s">
        <f>=HYPERLINK("https://leilaoonline.net/lote/detalhe/304794", "BOMBA SUBMERSA FLYGT PARA ÁGUA E BARRO 15HP 3.450 RPM")</f>
      </c>
      <c r="C12" s="4" t="inlineStr">
        <is>
          <t>Vendido</t>
        </is>
      </c>
      <c r="D12" s="4" t="inlineStr">
        <is>
          <t>41</t>
        </is>
      </c>
      <c r="E12" s="5" t="inlineStr">
        <is>
          <t>7.200,00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=HYPERLINK("https://leilaoonline.net/lote/detalhe/304795", "003")</f>
      </c>
      <c r="B13" s="4" t="s">
        <f>=HYPERLINK("https://leilaoonline.net/lote/detalhe/304795", "LOTE COM 13 UNIDADES DE ESTAQUEADORES DE VAZAMENTO")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2.600,00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=HYPERLINK("https://leilaoonline.net/lote/detalhe/304796", "004")</f>
      </c>
      <c r="B14" s="4" t="s">
        <f>=HYPERLINK("https://leilaoonline.net/lote/detalhe/304796", "LI ADEIR - FUNCIONANDO")</f>
      </c>
      <c r="C14" s="4" t="inlineStr">
        <is>
          <t>Não vendido</t>
        </is>
      </c>
      <c r="D14" s="4" t="inlineStr">
        <is>
          <t>3</t>
        </is>
      </c>
      <c r="E14" s="5" t="inlineStr">
        <is>
          <t>500,00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=HYPERLINK("https://leilaoonline.net/lote/detalhe/305168", "005")</f>
      </c>
      <c r="B15" s="4" t="s">
        <f>=HYPERLINK("https://leilaoonline.net/lote/detalhe/305168", "ROÇADEIRA DE ARRASTO  C/ 2 FACAS; PARA GRAMA E VEGETAÇÃO MOD RP 500")</f>
      </c>
      <c r="C15" s="4" t="inlineStr">
        <is>
          <t>Não vendido</t>
        </is>
      </c>
      <c r="D15" s="4" t="inlineStr">
        <is>
          <t>21</t>
        </is>
      </c>
      <c r="E15" s="5" t="inlineStr">
        <is>
          <t>6.650,00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=HYPERLINK("https://leilaoonline.net/lote/detalhe/305215", "006")</f>
      </c>
      <c r="B16" s="4" t="s">
        <f>=HYPERLINK("https://leilaoonline.net/lote/detalhe/305215", "LOTE COM 18 UNIDADES DE TESTE DE ESTANQUEIDADE")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1.500,00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=HYPERLINK("https://leilaoonline.net/lote/detalhe/305167", "007")</f>
      </c>
      <c r="B17" s="4" t="s">
        <f>=HYPERLINK("https://leilaoonline.net/lote/detalhe/305167", "CAMINHÃO FORD/CARGO 1317 E; ANO 2007/2007; COR BRANCA; COMB. DIESEL - SEM MUNCK E CARROCERIA")</f>
      </c>
      <c r="C17" s="4" t="inlineStr">
        <is>
          <t>Vendido</t>
        </is>
      </c>
      <c r="D17" s="4" t="inlineStr">
        <is>
          <t>33</t>
        </is>
      </c>
      <c r="E17" s="5" t="inlineStr">
        <is>
          <t>54.500,00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=HYPERLINK("https://leilaoonline.net/lote/detalhe/304797", "008")</f>
      </c>
      <c r="B18" s="4" t="s">
        <f>=HYPERLINK("https://leilaoonline.net/lote/detalhe/304797", "CAMINHÃO FORD CARGO 1722E; ANO 2009/2010; COR BRANCA; COMB. DIESEL ")</f>
      </c>
      <c r="C18" s="4" t="inlineStr">
        <is>
          <t>Vendido</t>
        </is>
      </c>
      <c r="D18" s="4" t="inlineStr">
        <is>
          <t>15</t>
        </is>
      </c>
      <c r="E18" s="5" t="inlineStr">
        <is>
          <t>79.000,00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=HYPERLINK("https://leilaoonline.net/lote/detalhe/304329", "009")</f>
      </c>
      <c r="B19" s="4" t="s">
        <f>=HYPERLINK("https://leilaoonline.net/lote/detalhe/304329", "CAMINHÃO FORD/CARGO 1317 E; 2007/2007; COR BRANCA; COMB. DIESEL ")</f>
      </c>
      <c r="C19" s="4" t="inlineStr">
        <is>
          <t>Vendido</t>
        </is>
      </c>
      <c r="D19" s="4" t="inlineStr">
        <is>
          <t>16</t>
        </is>
      </c>
      <c r="E19" s="5" t="inlineStr">
        <is>
          <t>63.000,00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=HYPERLINK("https://leilaoonline.net/lote/detalhe/303813", "010")</f>
      </c>
      <c r="B20" s="4" t="s">
        <f>=HYPERLINK("https://leilaoonline.net/lote/detalhe/303813", "COMPRESSOR PARAFUSO KAESER M20 DIESEL 71CFM")</f>
      </c>
      <c r="C20" s="4" t="inlineStr">
        <is>
          <t>Vendido</t>
        </is>
      </c>
      <c r="D20" s="4" t="inlineStr">
        <is>
          <t>22</t>
        </is>
      </c>
      <c r="E20" s="5" t="inlineStr">
        <is>
          <t>5.600,00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=HYPERLINK("https://leilaoonline.net/lote/detalhe/303814", "011")</f>
      </c>
      <c r="B21" s="4" t="s">
        <f>=HYPERLINK("https://leilaoonline.net/lote/detalhe/303814", "COMPRESSOR PARAFUSO KAESER M20 DIESEL 71CFM")</f>
      </c>
      <c r="C21" s="4" t="inlineStr">
        <is>
          <t>Vendido</t>
        </is>
      </c>
      <c r="D21" s="4" t="inlineStr">
        <is>
          <t>20</t>
        </is>
      </c>
      <c r="E21" s="5" t="inlineStr">
        <is>
          <t>5.600,00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=HYPERLINK("https://leilaoonline.net/lote/detalhe/304310", "012")</f>
      </c>
      <c r="B22" s="4" t="s">
        <f>=HYPERLINK("https://leilaoonline.net/lote/detalhe/304310", "COMPRESSOR PARAFUSO KAESER M20 DIESEL 71CFM")</f>
      </c>
      <c r="C22" s="4" t="inlineStr">
        <is>
          <t>Não vendido</t>
        </is>
      </c>
      <c r="D22" s="4" t="inlineStr">
        <is>
          <t>20</t>
        </is>
      </c>
      <c r="E22" s="5" t="inlineStr">
        <is>
          <t>5.000,00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=HYPERLINK("https://leilaoonline.net/lote/detalhe/304311", "013")</f>
      </c>
      <c r="B23" s="4" t="s">
        <f>=HYPERLINK("https://leilaoonline.net/lote/detalhe/304311", "COMPRESSOR PARAFUSO KAESER M20 DIESEL 71CFM")</f>
      </c>
      <c r="C23" s="4" t="inlineStr">
        <is>
          <t>Vendido</t>
        </is>
      </c>
      <c r="D23" s="4" t="inlineStr">
        <is>
          <t>19</t>
        </is>
      </c>
      <c r="E23" s="5" t="inlineStr">
        <is>
          <t>5.300,00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=HYPERLINK("https://leilaoonline.net/lote/detalhe/304312", "014")</f>
      </c>
      <c r="B24" s="4" t="s">
        <f>=HYPERLINK("https://leilaoonline.net/lote/detalhe/304312", "COMPRESSOR PARAFUSO KAESER M20 DIESEL 71CFM")</f>
      </c>
      <c r="C24" s="4" t="inlineStr">
        <is>
          <t>Não vendido</t>
        </is>
      </c>
      <c r="D24" s="4" t="inlineStr">
        <is>
          <t>17</t>
        </is>
      </c>
      <c r="E24" s="5" t="inlineStr">
        <is>
          <t>4.550,00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=HYPERLINK("https://leilaoonline.net/lote/detalhe/304313", "015")</f>
      </c>
      <c r="B25" s="4" t="s">
        <f>=HYPERLINK("https://leilaoonline.net/lote/detalhe/304313", "COMPRESSOR PARAFUSO KAESER M20 DIESEL 71CFM")</f>
      </c>
      <c r="C25" s="4" t="inlineStr">
        <is>
          <t>Não vendido</t>
        </is>
      </c>
      <c r="D25" s="4" t="inlineStr">
        <is>
          <t>22</t>
        </is>
      </c>
      <c r="E25" s="5" t="inlineStr">
        <is>
          <t>5.300,00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=HYPERLINK("https://leilaoonline.net/lote/detalhe/304314", "017")</f>
      </c>
      <c r="B26" s="4" t="s">
        <f>=HYPERLINK("https://leilaoonline.net/lote/detalhe/304314", "COMPRESSOR PARAFUSO KAESER M20 DIESEL 71CFM")</f>
      </c>
      <c r="C26" s="4" t="inlineStr">
        <is>
          <t>Vendido</t>
        </is>
      </c>
      <c r="D26" s="4" t="inlineStr">
        <is>
          <t>9</t>
        </is>
      </c>
      <c r="E26" s="5" t="inlineStr">
        <is>
          <t>5.100,00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=HYPERLINK("https://leilaoonline.net/lote/detalhe/304315", "018")</f>
      </c>
      <c r="B27" s="4" t="s">
        <f>=HYPERLINK("https://leilaoonline.net/lote/detalhe/304315", "COMPRESSOR PARAFUSO KAESER M20 DIESEL 71CFM")</f>
      </c>
      <c r="C27" s="4" t="inlineStr">
        <is>
          <t>Vendido</t>
        </is>
      </c>
      <c r="D27" s="4" t="inlineStr">
        <is>
          <t>22</t>
        </is>
      </c>
      <c r="E27" s="5" t="inlineStr">
        <is>
          <t>5.300,00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=HYPERLINK("https://leilaoonline.net/lote/detalhe/304316", "019")</f>
      </c>
      <c r="B28" s="4" t="s">
        <f>=HYPERLINK("https://leilaoonline.net/lote/detalhe/304316", "COMPRESSOR PARAFUSO KAESER M20 DIESEL 71CFM")</f>
      </c>
      <c r="C28" s="4" t="inlineStr">
        <is>
          <t>Vendido</t>
        </is>
      </c>
      <c r="D28" s="4" t="inlineStr">
        <is>
          <t>10</t>
        </is>
      </c>
      <c r="E28" s="5" t="inlineStr">
        <is>
          <t>5.050,00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=HYPERLINK("https://leilaoonline.net/lote/detalhe/304317", "020")</f>
      </c>
      <c r="B29" s="4" t="s">
        <f>=HYPERLINK("https://leilaoonline.net/lote/detalhe/304317", "COMPRESSOR PARAFUSO KAESER M20 DIESEL 71CFM")</f>
      </c>
      <c r="C29" s="4" t="inlineStr">
        <is>
          <t>Vendido</t>
        </is>
      </c>
      <c r="D29" s="4" t="inlineStr">
        <is>
          <t>10</t>
        </is>
      </c>
      <c r="E29" s="5" t="inlineStr">
        <is>
          <t>5.050,00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=HYPERLINK("https://leilaoonline.net/lote/detalhe/304318", "021")</f>
      </c>
      <c r="B30" s="4" t="s">
        <f>=HYPERLINK("https://leilaoonline.net/lote/detalhe/304318", "COMPRESSOR PARAFUSO KAESER M20 DIESEL 71CFM")</f>
      </c>
      <c r="C30" s="4" t="inlineStr">
        <is>
          <t>Vendido</t>
        </is>
      </c>
      <c r="D30" s="4" t="inlineStr">
        <is>
          <t>6</t>
        </is>
      </c>
      <c r="E30" s="5" t="inlineStr">
        <is>
          <t>4.950,00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=HYPERLINK("https://leilaoonline.net/lote/detalhe/304319", "022")</f>
      </c>
      <c r="B31" s="4" t="s">
        <f>=HYPERLINK("https://leilaoonline.net/lote/detalhe/304319", "COMPRESSOR PARAFUSO KAESER M20 DIESEL 71CFM")</f>
      </c>
      <c r="C31" s="4" t="inlineStr">
        <is>
          <t>Não vendido</t>
        </is>
      </c>
      <c r="D31" s="4" t="inlineStr">
        <is>
          <t>27</t>
        </is>
      </c>
      <c r="E31" s="5" t="inlineStr">
        <is>
          <t>6.950,00</t>
        </is>
      </c>
      <c r="F31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2026-09-23T19:22:20.00Z</dcterms:created>
  <dc:creator>Tellks Tecnologia</dc:creator>
  <cp:revision>0</cp:revision>
</cp:coreProperties>
</file>