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Guindaste, Máquinas Pesadas, Sucatas, Peças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=HYPERLINK("https://leilaoonline.net/lote/detalhe/16368", "001")</f>
      </c>
      <c r="B11" s="4" t="s">
        <f>=HYPERLINK("https://leilaoonline.net/lote/detalhe/16368", " CAMINHÃO  MB 1313 TURBINADO; 1981/1981; BRANCA; DIESEL; PL.: KUE-1352 CH.:34500312539228; PNEUS: NO ESTADO. OBS.: PAROU FUNCIONANDO, BATERIA DESCARREGADA. Atenção: SEM TANQUE")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=HYPERLINK("https://leilaoonline.net/lote/detalhe/16373", "002")</f>
      </c>
      <c r="B12" s="4" t="s">
        <f>=HYPERLINK("https://leilaoonline.net/lote/detalhe/16373", " CAMINHÃO MADEIRA ABERTA MB 1113 4X4;DIREÇÃO HIDRÁULICA E FREIOS À AR;  1974/1974; AZUL; DIESEL; PL.: MCS-1840; CH.: 34413312000881; PNEUS: NO ESTADO. OBS.:  PAROU FUNCIONANDO, BATERIA DESCARREGADA.")</f>
      </c>
      <c r="C12" s="4" t="inlineStr">
        <is>
          <t>Vendido</t>
        </is>
      </c>
      <c r="D12" s="4" t="inlineStr">
        <is>
          <t>2</t>
        </is>
      </c>
      <c r="E12" s="5" t="inlineStr">
        <is>
          <t>22.000,00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=HYPERLINK("https://leilaoonline.net/lote/detalhe/16369", "003")</f>
      </c>
      <c r="B13" s="4" t="s">
        <f>=HYPERLINK("https://leilaoonline.net/lote/detalhe/16369", " CAMINHÃO VOLVO FH 12 420 6X4; 2001/2001; BRANCA; DIESEL; PL.: GXM-3693; CH.: 9BVA4DA01E676301; PNEUS: NO ESTADO. OBS.: PAROU FUNCIONANDO, BATERIA DESCARREGADA. COM : PRANCHA REBOQUE RODOVIÁRIO; ANO: 1978/1978; AMARELA; PL.: KTG-2430; CH.: 51462467; 3 EIXOS. PNEUS: NO ESTADO.")</f>
      </c>
      <c r="C13" s="4" t="inlineStr">
        <is>
          <t>Vendido</t>
        </is>
      </c>
      <c r="D13" s="4" t="inlineStr">
        <is>
          <t>24</t>
        </is>
      </c>
      <c r="E13" s="5" t="inlineStr">
        <is>
          <t>105.000,00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=HYPERLINK("https://leilaoonline.net/lote/detalhe/16364", "004")</f>
      </c>
      <c r="B14" s="4" t="s">
        <f>=HYPERLINK("https://leilaoonline.net/lote/detalhe/16364", " CAMINHÃO MB 1418 1996/1996 ; PL.: PPJ-8783; CH. 9BM384114TB084444; RENAVAM: 01068867482")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=HYPERLINK("https://leilaoonline.net/lote/detalhe/16365", "005")</f>
      </c>
      <c r="B15" s="4" t="s">
        <f>=HYPERLINK("https://leilaoonline.net/lote/detalhe/16365", " F350 2010 . PRATA; PL.: EAT-5165 Ch.: 9BFJF379XAB073882; RENAVAM: 00203516524")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=HYPERLINK("https://leilaoonline.net/lote/detalhe/16381", "006")</f>
      </c>
      <c r="B16" s="4" t="s">
        <f>=HYPERLINK("https://leilaoonline.net/lote/detalhe/16381", " Iveco  5516 2009 diesel  PL: EKZ-4538. CH.:93ZK53B0198409012")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=HYPERLINK("https://leilaoonline.net/lote/detalhe/16390", "007")</f>
      </c>
      <c r="B17" s="4" t="s">
        <f>=HYPERLINK("https://leilaoonline.net/lote/detalhe/16390", " F250 XLT diesel 2000; PL.: GXI-2975; Ch.:9BFFF25L4YD038459; RENAVAM: 00738927058")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36.250,00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=HYPERLINK("https://leilaoonline.net/lote/detalhe/16374", "008")</f>
      </c>
      <c r="B18" s="4" t="s">
        <f>=HYPERLINK("https://leilaoonline.net/lote/detalhe/16374", " CAMINHÃO  MB 710 PLUS 2003;BRANCA; PL.: LSV-0216; CH.: 9BM6881563B361379; RENAVAM: 00821102036")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=HYPERLINK("https://leilaoonline.net/lote/detalhe/16391", "009")</f>
      </c>
      <c r="B19" s="4" t="s">
        <f>=HYPERLINK("https://leilaoonline.net/lote/detalhe/16391", "CAMINHÃO MB 1418 4X4 1995/1996. PL.: PPJ-8781 CH.: 9BM384114SB082316 -  OBS.BATERIA DESCARREGADA PNEUS.: NO ESTADO")</f>
      </c>
      <c r="C19" s="4" t="inlineStr">
        <is>
          <t>Vendido</t>
        </is>
      </c>
      <c r="D19" s="4" t="inlineStr">
        <is>
          <t>2</t>
        </is>
      </c>
      <c r="E19" s="5" t="inlineStr">
        <is>
          <t>47.000,00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=HYPERLINK("https://leilaoonline.net/lote/detalhe/16389", "010")</f>
      </c>
      <c r="B20" s="4" t="s">
        <f>=HYPERLINK("https://leilaoonline.net/lote/detalhe/16389", " GUINDASTE; MARCA: SANY; MODELO: STC 75; 2013/2013; PL.: LQW-7181; CH.: 962S7543XDS000012; CAPACIDADE: 75 T; KM: 5000; HORÍMETRO: 1600 H.")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=HYPERLINK("https://leilaoonline.net/lote/detalhe/16386", "011")</f>
      </c>
      <c r="B21" s="4" t="s">
        <f>=HYPERLINK("https://leilaoonline.net/lote/detalhe/16386", " MUNCK; MARCA: LUNA; MODELO: LN57508BR; ANO: 2011; COM 5 LANÇAS HIDRÁULICAS E 3 MANUAIS.")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71.000,00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=HYPERLINK("https://leilaoonline.net/lote/detalhe/16375", "012")</f>
      </c>
      <c r="B22" s="4" t="s">
        <f>=HYPERLINK("https://leilaoonline.net/lote/detalhe/16375", " RETROESCAVADEIRA; MARCA: CASE; MODELO: 580L; ANO.: 1998; SÉRIE: JHS0037203; OBS.: FUNCIONANDO,  BATERIA DESCARREGADA.")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=HYPERLINK("https://leilaoonline.net/lote/detalhe/16379", "013")</f>
      </c>
      <c r="B23" s="4" t="s">
        <f>=HYPERLINK("https://leilaoonline.net/lote/detalhe/16379", " ESCAVADEIRA HIDRÁULICA; MARCA: SANY; MODELO: ST215C; ANO: 2011; H: 3400; OBS.: PAROU FUNCIONANDO, BATERIA DESCARREGADA.")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=HYPERLINK("https://leilaoonline.net/lote/detalhe/16383", "014")</f>
      </c>
      <c r="B24" s="4" t="s">
        <f>=HYPERLINK("https://leilaoonline.net/lote/detalhe/16383", " ESCAVADEIRA HIDRÁULICA; MARCA: SANY; MODELO: ST215C; ANO: 2013; H: 1000; OBS.: PAROU FUNCIONANDO, BATERIA DESCARREGADA.")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=HYPERLINK("https://leilaoonline.net/lote/detalhe/16384", "015")</f>
      </c>
      <c r="B25" s="4" t="s">
        <f>=HYPERLINK("https://leilaoonline.net/lote/detalhe/16384", " TRATOR DE ESTEIRA; MARCA: NEW HOLLAND; MODELO: D-130; ANO: 2005; CH.: N5ACO1035. OBS.:  BATERIA DESCARREGADA.")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52.000,00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=HYPERLINK("https://leilaoonline.net/lote/detalhe/16371", "016")</f>
      </c>
      <c r="B26" s="4" t="s">
        <f>=HYPERLINK("https://leilaoonline.net/lote/detalhe/16371", " RETROESCAVADEIRA MF 96 4x4. 2011 OBS.: BATERIA DESCARREGADA.")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=HYPERLINK("https://leilaoonline.net/lote/detalhe/16363", "017")</f>
      </c>
      <c r="B27" s="4" t="s">
        <f>=HYPERLINK("https://leilaoonline.net/lote/detalhe/16363", " ROLO COMPACTADOR LISO; MARCA: XCMG; MODELO: XS120PD; ANO: 2008; COM KIT PATA; OBS.: PAROU FUNCIONANDO, BATERIA DESCARREGADA.")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=HYPERLINK("https://leilaoonline.net/lote/detalhe/16367", "018")</f>
      </c>
      <c r="B28" s="4" t="s">
        <f>=HYPERLINK("https://leilaoonline.net/lote/detalhe/16367", " ROLO COMPACTADOR PÉ DE CARNEIRO; MARCA: XCMG; MODELO: XS120PD; ANO: 2011; TRAÇADO; OBS.: PAROU FUNCIONANDO, BATERIA DESCARREGADA.")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60.500,00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=HYPERLINK("https://leilaoonline.net/lote/detalhe/16388", "019")</f>
      </c>
      <c r="B29" s="4" t="s">
        <f>=HYPERLINK("https://leilaoonline.net/lote/detalhe/16388", " EMPILHADEIRA HYSTER . 7 TON.")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=HYPERLINK("https://leilaoonline.net/lote/detalhe/16377", "020")</f>
      </c>
      <c r="B30" s="4" t="s">
        <f>=HYPERLINK("https://leilaoonline.net/lote/detalhe/16377", " BAÚ - APROX. 4m")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=HYPERLINK("https://leilaoonline.net/lote/detalhe/16385", "021")</f>
      </c>
      <c r="B31" s="4" t="s">
        <f>=HYPERLINK("https://leilaoonline.net/lote/detalhe/16385", " TANQUE PIPA; CAP.: 15000 L.")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=HYPERLINK("https://leilaoonline.net/lote/detalhe/16382", "022")</f>
      </c>
      <c r="B32" s="4" t="s">
        <f>=HYPERLINK("https://leilaoonline.net/lote/detalhe/16382", " DIVISÓRIAS DIVERSAS.")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=HYPERLINK("https://leilaoonline.net/lote/detalhe/16378", "023")</f>
      </c>
      <c r="B33" s="4" t="s">
        <f>=HYPERLINK("https://leilaoonline.net/lote/detalhe/16378", " SAPINHO ELÉTRICO. OBS.: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=HYPERLINK("https://leilaoonline.net/lote/detalhe/16376", "024")</f>
      </c>
      <c r="B34" s="4" t="s">
        <f>=HYPERLINK("https://leilaoonline.net/lote/detalhe/16376", " 2 RODAS DE ALUMÍNIO")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=HYPERLINK("https://leilaoonline.net/lote/detalhe/16361", "025")</f>
      </c>
      <c r="B35" s="4" t="s">
        <f>=HYPERLINK("https://leilaoonline.net/lote/detalhe/16361", " MOTO DE TRILHA - TTR 230 SEM DOC. - EQUIPADA")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=HYPERLINK("https://leilaoonline.net/lote/detalhe/16362", "026")</f>
      </c>
      <c r="B36" s="4" t="s">
        <f>=HYPERLINK("https://leilaoonline.net/lote/detalhe/16362", " HILUX CD 4X4 STD 2015/2015 - SUCATA - PL.: PPI-5747  CH.: 8AJFY22G4F8025971 - SEM DOCUMENTO")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=HYPERLINK("https://leilaoonline.net/lote/detalhe/16370", "027")</f>
      </c>
      <c r="B37" s="4" t="s">
        <f>=HYPERLINK("https://leilaoonline.net/lote/detalhe/16370", "SUCATA - L200 TRITON 3.2 D 2009/2010- SUCATA SEM DOCUMENTOS - PL.:MSU8928 - CH.: 93XJRKB8TAC914952 - SEM DOCUMENTO")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=HYPERLINK("https://leilaoonline.net/lote/detalhe/16366", "028")</f>
      </c>
      <c r="B38" s="4" t="s">
        <f>=HYPERLINK("https://leilaoonline.net/lote/detalhe/16366", "SUCATA - PAJERO HPE 3.2 D 2006/2007- SUCATA SEM DOCUMENTOS - PL.:AAV-5559 - CH.: JMYLYV78W7JA00156 SEM DOCUMENTO")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=HYPERLINK("https://leilaoonline.net/lote/detalhe/16372", "029")</f>
      </c>
      <c r="B39" s="4" t="s">
        <f>=HYPERLINK("https://leilaoonline.net/lote/detalhe/16372", "SUCATA- IVECO DAILY 1999/1999- SUCATA SEM DOCUMENTOS - PL.: LCW8503 - CH.: ZCFC35701XD099077 SEM DOCUMENTO")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4.100,00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=HYPERLINK("https://leilaoonline.net/lote/detalhe/16360", "030")</f>
      </c>
      <c r="B40" s="4" t="s">
        <f>=HYPERLINK("https://leilaoonline.net/lote/detalhe/16360", "SUCATA - MB AXOR  1933 S 2006/2006- SUCATA SEM DOCUMENTOS - PL.:BSG-9839 - CH.:9BM95B2076B473496 SEM DOCUMENTO")</f>
      </c>
      <c r="C40" s="4" t="inlineStr">
        <is>
          <t>Vendido</t>
        </is>
      </c>
      <c r="D40" s="4" t="inlineStr">
        <is>
          <t>42</t>
        </is>
      </c>
      <c r="E40" s="5" t="inlineStr">
        <is>
          <t>23.100,00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=HYPERLINK("https://leilaoonline.net/lote/detalhe/16387", "031")</f>
      </c>
      <c r="B41" s="4" t="s">
        <f>=HYPERLINK("https://leilaoonline.net/lote/detalhe/16387", "SUCATA - VW 19-320 CLC TT 2007 - SUCATA/SEM DOCUMENTO - PL: NKD-1569 - CH.: 9BVV9J82488R820116 SEM DOCUMENTO")</f>
      </c>
      <c r="C41" s="4" t="inlineStr">
        <is>
          <t>Vendido</t>
        </is>
      </c>
      <c r="D41" s="4" t="inlineStr">
        <is>
          <t>75</t>
        </is>
      </c>
      <c r="E41" s="5" t="inlineStr">
        <is>
          <t>22.400,00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=HYPERLINK("https://leilaoonline.net/lote/detalhe/16477", "032")</f>
      </c>
      <c r="B42" s="4" t="s">
        <f>=HYPERLINK("https://leilaoonline.net/lote/detalhe/16477", " Aparelho de solda PPU White Martins")</f>
      </c>
      <c r="C42" s="4" t="inlineStr">
        <is>
          <t>Vendido</t>
        </is>
      </c>
      <c r="D42" s="4" t="inlineStr">
        <is>
          <t>5</t>
        </is>
      </c>
      <c r="E42" s="5" t="inlineStr">
        <is>
          <t>1.700,00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=HYPERLINK("https://leilaoonline.net/lote/detalhe/16478", "033")</f>
      </c>
      <c r="B43" s="4" t="s">
        <f>=HYPERLINK("https://leilaoonline.net/lote/detalhe/16478", " Onze vibradores de concreto e uma serra circular")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=HYPERLINK("https://leilaoonline.net/lote/detalhe/16479", "034")</f>
      </c>
      <c r="B44" s="4" t="s">
        <f>=HYPERLINK("https://leilaoonline.net/lote/detalhe/16479", " Dois cilindros pra GNV")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=HYPERLINK("https://leilaoonline.net/lote/detalhe/16482", "035")</f>
      </c>
      <c r="B45" s="4" t="s">
        <f>=HYPERLINK("https://leilaoonline.net/lote/detalhe/16482", " Seis vibradores de concreto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=HYPERLINK("https://leilaoonline.net/lote/detalhe/16494", "036")</f>
      </c>
      <c r="B46" s="4" t="s">
        <f>=HYPERLINK("https://leilaoonline.net/lote/detalhe/16494", " Seis vibradores de concreto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=HYPERLINK("https://leilaoonline.net/lote/detalhe/16487", "037")</f>
      </c>
      <c r="B47" s="4" t="s">
        <f>=HYPERLINK("https://leilaoonline.net/lote/detalhe/16487", " Lote contendo 1 lavadora Lavor , 1 aspirador Electrolux e 1 exaustor Loren Sid")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=HYPERLINK("https://leilaoonline.net/lote/detalhe/16484", "038")</f>
      </c>
      <c r="B48" s="4" t="s">
        <f>=HYPERLINK("https://leilaoonline.net/lote/detalhe/16484", " Guincho tipo girafa para 1 tonelada")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=HYPERLINK("https://leilaoonline.net/lote/detalhe/16483", "039")</f>
      </c>
      <c r="B49" s="4" t="s">
        <f>=HYPERLINK("https://leilaoonline.net/lote/detalhe/16483", " Guincho tipo girafa para 3 tonelads")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=HYPERLINK("https://leilaoonline.net/lote/detalhe/16490", "040")</f>
      </c>
      <c r="B50" s="4" t="s">
        <f>=HYPERLINK("https://leilaoonline.net/lote/detalhe/16490", " Sucatas de martelos rompedores")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=HYPERLINK("https://leilaoonline.net/lote/detalhe/16488", "041")</f>
      </c>
      <c r="B51" s="4" t="s">
        <f>=HYPERLINK("https://leilaoonline.net/lote/detalhe/16488", " 06 geladeiras")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=HYPERLINK("https://leilaoonline.net/lote/detalhe/16481", "042")</f>
      </c>
      <c r="B52" s="4" t="s">
        <f>=HYPERLINK("https://leilaoonline.net/lote/detalhe/16481", " Fritadeira elétrica")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=HYPERLINK("https://leilaoonline.net/lote/detalhe/16480", "043")</f>
      </c>
      <c r="B53" s="4" t="s">
        <f>=HYPERLINK("https://leilaoonline.net/lote/detalhe/16480", " Fritadeira elétrica")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=HYPERLINK("https://leilaoonline.net/lote/detalhe/16492", "044")</f>
      </c>
      <c r="B54" s="4" t="s">
        <f>=HYPERLINK("https://leilaoonline.net/lote/detalhe/16492", " Chapa de lanches elétrica")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=HYPERLINK("https://leilaoonline.net/lote/detalhe/16486", "045")</f>
      </c>
      <c r="B55" s="4" t="s">
        <f>=HYPERLINK("https://leilaoonline.net/lote/detalhe/16486", " 03 armários e 06 arquivos")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=HYPERLINK("https://leilaoonline.net/lote/detalhe/16496", "046")</f>
      </c>
      <c r="B56" s="4" t="s">
        <f>=HYPERLINK("https://leilaoonline.net/lote/detalhe/16496", " 02 pistas quentes e 01 pista refrigerada")</f>
      </c>
      <c r="C56" s="4" t="inlineStr">
        <is>
          <t>Vendido</t>
        </is>
      </c>
      <c r="D56" s="4" t="inlineStr">
        <is>
          <t>1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=HYPERLINK("https://leilaoonline.net/lote/detalhe/16491", "047")</f>
      </c>
      <c r="B57" s="4" t="s">
        <f>=HYPERLINK("https://leilaoonline.net/lote/detalhe/16491", " Cabine de jato de areia por pressão de alta produção")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=HYPERLINK("https://leilaoonline.net/lote/detalhe/16489", "048")</f>
      </c>
      <c r="B58" s="4" t="s">
        <f>=HYPERLINK("https://leilaoonline.net/lote/detalhe/16489", " Sucata de 02 geradores de energia")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=HYPERLINK("https://leilaoonline.net/lote/detalhe/16495", "049")</f>
      </c>
      <c r="B59" s="4" t="s">
        <f>=HYPERLINK("https://leilaoonline.net/lote/detalhe/16495", " Dois aparelhos de ar condicionado tipo Split")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=HYPERLINK("https://leilaoonline.net/lote/detalhe/16493", "050")</f>
      </c>
      <c r="B60" s="4" t="s">
        <f>=HYPERLINK("https://leilaoonline.net/lote/detalhe/16493", " Lavadora de alta pressão Electrolux sem mangueira")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=HYPERLINK("https://leilaoonline.net/lote/detalhe/16497", "051")</f>
      </c>
      <c r="B61" s="4" t="s">
        <f>=HYPERLINK("https://leilaoonline.net/lote/detalhe/16497", " Lavadora de alta pressão WAP sem mangueira")</f>
      </c>
      <c r="C61" s="4" t="inlineStr">
        <is>
          <t>Vendido</t>
        </is>
      </c>
      <c r="D61" s="4" t="inlineStr">
        <is>
          <t>1</t>
        </is>
      </c>
      <c r="E61" s="5" t="inlineStr">
        <is>
          <t>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=HYPERLINK("https://leilaoonline.net/lote/detalhe/16485", "052")</f>
      </c>
      <c r="B62" s="4" t="s">
        <f>=HYPERLINK("https://leilaoonline.net/lote/detalhe/16485", " Lavadora de alta pressão sem mangueira")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=HYPERLINK("https://leilaoonline.net/lote/detalhe/16498", "053")</f>
      </c>
      <c r="B63" s="4" t="s">
        <f>=HYPERLINK("https://leilaoonline.net/lote/detalhe/16498", " Lavadora de alta pressão Electrolux sem mangueira")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=HYPERLINK("https://leilaoonline.net/lote/detalhe/16499", "054")</f>
      </c>
      <c r="B64" s="4" t="s">
        <f>=HYPERLINK("https://leilaoonline.net/lote/detalhe/16499", " Lavadora de alta pressão Electrolux sem mangueira")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=HYPERLINK("https://leilaoonline.net/lote/detalhe/16500", "055")</f>
      </c>
      <c r="B65" s="4" t="s">
        <f>=HYPERLINK("https://leilaoonline.net/lote/detalhe/16500", " Lavadora de alta pressão Electrolux sem manqueira")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=HYPERLINK("https://leilaoonline.net/lote/detalhe/16502", "056")</f>
      </c>
      <c r="B66" s="4" t="s">
        <f>=HYPERLINK("https://leilaoonline.net/lote/detalhe/16502", " Lavadora de alta pressão WAP sem mangueira")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=HYPERLINK("https://leilaoonline.net/lote/detalhe/16501", "057")</f>
      </c>
      <c r="B67" s="4" t="s">
        <f>=HYPERLINK("https://leilaoonline.net/lote/detalhe/16501", " Oito aparelhos de ar condicionado tipo janela")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=HYPERLINK("https://leilaoonline.net/lote/detalhe/16503", "058")</f>
      </c>
      <c r="B68" s="4" t="s">
        <f>=HYPERLINK("https://leilaoonline.net/lote/detalhe/16503", " Geladeira expositora Metalfrio pequena com iluminação em led , funcionando")</f>
      </c>
      <c r="C68" s="4" t="inlineStr">
        <is>
          <t>Não vendido</t>
        </is>
      </c>
      <c r="D68" s="4" t="inlineStr">
        <is>
          <t>4</t>
        </is>
      </c>
      <c r="E68" s="5" t="inlineStr">
        <is>
          <t>400,00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=HYPERLINK("https://leilaoonline.net/lote/detalhe/16504", "059")</f>
      </c>
      <c r="B69" s="4" t="s">
        <f>=HYPERLINK("https://leilaoonline.net/lote/detalhe/16504", " Cervejeira Hussman pequena , funcionando")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=HYPERLINK("https://leilaoonline.net/lote/detalhe/16507", "060")</f>
      </c>
      <c r="B70" s="4" t="s">
        <f>=HYPERLINK("https://leilaoonline.net/lote/detalhe/16507", " Martelo rompedor pneumático")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=HYPERLINK("https://leilaoonline.net/lote/detalhe/16505", "061")</f>
      </c>
      <c r="B71" s="4" t="s">
        <f>=HYPERLINK("https://leilaoonline.net/lote/detalhe/16505", " Televisão Samsung 40 polegadas , com defeito (não funciona)")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=HYPERLINK("https://leilaoonline.net/lote/detalhe/16511", "062")</f>
      </c>
      <c r="B72" s="4" t="s">
        <f>=HYPERLINK("https://leilaoonline.net/lote/detalhe/16511", " Aspirador de pó industrial New Japan trifásico sem mangueira")</f>
      </c>
      <c r="C72" s="4" t="inlineStr">
        <is>
          <t>Vendido</t>
        </is>
      </c>
      <c r="D72" s="4" t="inlineStr">
        <is>
          <t>2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=HYPERLINK("https://leilaoonline.net/lote/detalhe/16510", "063")</f>
      </c>
      <c r="B73" s="4" t="s">
        <f>=HYPERLINK("https://leilaoonline.net/lote/detalhe/16510", " Lote contendo 03 fornos elétricos e 01 lavadora de louças")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=HYPERLINK("https://leilaoonline.net/lote/detalhe/16509", "064")</f>
      </c>
      <c r="B74" s="4" t="s">
        <f>=HYPERLINK("https://leilaoonline.net/lote/detalhe/16509", " Lote de equipamentos hospitalares , contendo 02 estufas , 01 balança e 01 guincho para pessoas acamadas")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=HYPERLINK("https://leilaoonline.net/lote/detalhe/16508", "065")</f>
      </c>
      <c r="B75" s="4" t="s">
        <f>=HYPERLINK("https://leilaoonline.net/lote/detalhe/16508", " Sucata de gerador de energia à gasolina")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=HYPERLINK("https://leilaoonline.net/lote/detalhe/16506", "066")</f>
      </c>
      <c r="B76" s="4" t="s">
        <f>=HYPERLINK("https://leilaoonline.net/lote/detalhe/16506", " 08 sucatas de geladeiras")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=HYPERLINK("https://leilaoonline.net/lote/detalhe/16512", "067")</f>
      </c>
      <c r="B77" s="4" t="s">
        <f>=HYPERLINK("https://leilaoonline.net/lote/detalhe/16512", " 04 bancos inteiriços com 03 cadeiras cada")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=HYPERLINK("https://leilaoonline.net/lote/detalhe/16515", "068")</f>
      </c>
      <c r="B78" s="4" t="s">
        <f>=HYPERLINK("https://leilaoonline.net/lote/detalhe/16515", " 04 máquinas de lavar roupas")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=HYPERLINK("https://leilaoonline.net/lote/detalhe/16518", "069")</f>
      </c>
      <c r="B79" s="4" t="s">
        <f>=HYPERLINK("https://leilaoonline.net/lote/detalhe/16518", " 09 Sucatas de geladeiras")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=HYPERLINK("https://leilaoonline.net/lote/detalhe/16514", "070")</f>
      </c>
      <c r="B80" s="4" t="s">
        <f>=HYPERLINK("https://leilaoonline.net/lote/detalhe/16514", " Lote contendo 01 aspirador de pó,01 foro a gás e 02 lavadoras de pressão")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=HYPERLINK("https://leilaoonline.net/lote/detalhe/16517", "071")</f>
      </c>
      <c r="B81" s="4" t="s">
        <f>=HYPERLINK("https://leilaoonline.net/lote/detalhe/16517", " 11 sucatas de freezer")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1.900,00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=HYPERLINK("https://leilaoonline.net/lote/detalhe/16516", "072")</f>
      </c>
      <c r="B82" s="4" t="s">
        <f>=HYPERLINK("https://leilaoonline.net/lote/detalhe/16516", " 10 mesas com cadeiras junto , algumas faltam tampos e assentos")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=HYPERLINK("https://leilaoonline.net/lote/detalhe/16513", "073")</f>
      </c>
      <c r="B83" s="4" t="s">
        <f>=HYPERLINK("https://leilaoonline.net/lote/detalhe/16513", " 10 mesas com cadeiras junto , algumas faltam tampos e assentos")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=HYPERLINK("https://leilaoonline.net/lote/detalhe/16520", "074")</f>
      </c>
      <c r="B84" s="4" t="s">
        <f>=HYPERLINK("https://leilaoonline.net/lote/detalhe/16520", " Nove freezers verticais")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=HYPERLINK("https://leilaoonline.net/lote/detalhe/16519", "075")</f>
      </c>
      <c r="B85" s="4" t="s">
        <f>=HYPERLINK("https://leilaoonline.net/lote/detalhe/16519", " Transpalete")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=HYPERLINK("https://leilaoonline.net/lote/detalhe/16521", "076")</f>
      </c>
      <c r="B86" s="4" t="s">
        <f>=HYPERLINK("https://leilaoonline.net/lote/detalhe/16521", " Socador de chão tipo sapão Wacker a gasolina faltando carburador")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=HYPERLINK("https://leilaoonline.net/lote/detalhe/16522", "077")</f>
      </c>
      <c r="B87" s="4" t="s">
        <f>=HYPERLINK("https://leilaoonline.net/lote/detalhe/16522", " Máquina de café expresso Astória com moinho , sem porta filtros e bandeja")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=HYPERLINK("https://leilaoonline.net/lote/detalhe/16523", "078")</f>
      </c>
      <c r="B88" s="4" t="s">
        <f>=HYPERLINK("https://leilaoonline.net/lote/detalhe/16523", " Máquina de café expresso Astória com moinho , sem porta filtros e bandeja")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1.100,00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=HYPERLINK("https://leilaoonline.net/lote/detalhe/16524", "079")</f>
      </c>
      <c r="B89" s="4" t="s">
        <f>=HYPERLINK("https://leilaoonline.net/lote/detalhe/16524", " Máquina de suco Begel com duas cubas, funcionando")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600,00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=HYPERLINK("https://leilaoonline.net/lote/detalhe/16525", "080")</f>
      </c>
      <c r="B90" s="4" t="s">
        <f>=HYPERLINK("https://leilaoonline.net/lote/detalhe/16525", " Batedeira industrial GPaniz (5 litros). Funcionando")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600,00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=HYPERLINK("https://leilaoonline.net/lote/detalhe/16526", "081")</f>
      </c>
      <c r="B91" s="4" t="s">
        <f>=HYPERLINK("https://leilaoonline.net/lote/detalhe/16526", " Máquina de bordar industrial funcionando")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=HYPERLINK("https://leilaoonline.net/lote/detalhe/16528", "082")</f>
      </c>
      <c r="B92" s="4" t="s">
        <f>=HYPERLINK("https://leilaoonline.net/lote/detalhe/16528", " Dobradeira de chapas com régua de 1,30 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=HYPERLINK("https://leilaoonline.net/lote/detalhe/16527", "083")</f>
      </c>
      <c r="B93" s="4" t="s">
        <f>=HYPERLINK("https://leilaoonline.net/lote/detalhe/16527", " Bomba de alto vácuo HF 55 CFM  trifásico")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=HYPERLINK("https://leilaoonline.net/lote/detalhe/16529", "084")</f>
      </c>
      <c r="B94" s="4" t="s">
        <f>=HYPERLINK("https://leilaoonline.net/lote/detalhe/16529", " Bomba de alto vácuo HF 55 CFM  trifásico")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2.900,00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=HYPERLINK("https://leilaoonline.net/lote/detalhe/16530", "085")</f>
      </c>
      <c r="B95" s="4" t="s">
        <f>=HYPERLINK("https://leilaoonline.net/lote/detalhe/16530", " Bomba de alto vácuo duplo estágio HF 110 CFM trifásico com reservatório")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=HYPERLINK("https://leilaoonline.net/lote/detalhe/16531", "086")</f>
      </c>
      <c r="B96" s="4" t="s">
        <f>=HYPERLINK("https://leilaoonline.net/lote/detalhe/16531", " Caçamba para camionete D 20 sem a tampa traseira")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400,00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=HYPERLINK("https://leilaoonline.net/lote/detalhe/16532", "087")</f>
      </c>
      <c r="B97" s="4" t="s">
        <f>=HYPERLINK("https://leilaoonline.net/lote/detalhe/16532", " Cabine para camionete D 20")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1.300,00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=HYPERLINK("https://leilaoonline.net/lote/detalhe/16535", "088")</f>
      </c>
      <c r="B98" s="4" t="s">
        <f>=HYPERLINK("https://leilaoonline.net/lote/detalhe/16535", " Maca e alumínio Stimed com regulagens")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=HYPERLINK("https://leilaoonline.net/lote/detalhe/16544", "089")</f>
      </c>
      <c r="B99" s="4" t="s">
        <f>=HYPERLINK("https://leilaoonline.net/lote/detalhe/16544", " Máquina de Vacum Forming")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=HYPERLINK("https://leilaoonline.net/lote/detalhe/16542", "090")</f>
      </c>
      <c r="B100" s="4" t="s">
        <f>=HYPERLINK("https://leilaoonline.net/lote/detalhe/16542", " Máquina de suco industrial (100 litros)")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=HYPERLINK("https://leilaoonline.net/lote/detalhe/16547", "091")</f>
      </c>
      <c r="B101" s="4" t="s">
        <f>=HYPERLINK("https://leilaoonline.net/lote/detalhe/16547", " Máquina de suco industrial (50 litros). Funcionando")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=HYPERLINK("https://leilaoonline.net/lote/detalhe/16539", "092")</f>
      </c>
      <c r="B102" s="4" t="s">
        <f>=HYPERLINK("https://leilaoonline.net/lote/detalhe/16539", " Empilhadeira Yale ano 89, 2.500 kg, funcionando")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=HYPERLINK("https://leilaoonline.net/lote/detalhe/16543", "093")</f>
      </c>
      <c r="B103" s="4" t="s">
        <f>=HYPERLINK("https://leilaoonline.net/lote/detalhe/16543", " Escrivaninha antiga em jacarandá maciço da Bahia")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=HYPERLINK("https://leilaoonline.net/lote/detalhe/16541", "094")</f>
      </c>
      <c r="B104" s="4" t="s">
        <f>=HYPERLINK("https://leilaoonline.net/lote/detalhe/16541", " Camionete D-20 ano 88 turbo com direção hidráulica, volante anti furto, motor novo")</f>
      </c>
      <c r="C104" s="4" t="inlineStr">
        <is>
          <t>Não vendido</t>
        </is>
      </c>
      <c r="D104" s="4" t="inlineStr">
        <is>
          <t>3</t>
        </is>
      </c>
      <c r="E104" s="5" t="inlineStr">
        <is>
          <t>21.000,00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=HYPERLINK("https://leilaoonline.net/lote/detalhe/16534", "095")</f>
      </c>
      <c r="B105" s="4" t="s">
        <f>=HYPERLINK("https://leilaoonline.net/lote/detalhe/16534", " Cortador de asfalto/concreto Petrotec à gasolina faltando peças")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=HYPERLINK("https://leilaoonline.net/lote/detalhe/16545", "096")</f>
      </c>
      <c r="B106" s="4" t="s">
        <f>=HYPERLINK("https://leilaoonline.net/lote/detalhe/16545", " Cortador de asfalto/concreto Petrotec à gasolina fantando peças")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=HYPERLINK("https://leilaoonline.net/lote/detalhe/16546", "097")</f>
      </c>
      <c r="B107" s="4" t="s">
        <f>=HYPERLINK("https://leilaoonline.net/lote/detalhe/16546", " Máquina de suco industrial (50 litros). Funcionando")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=HYPERLINK("https://leilaoonline.net/lote/detalhe/16538", "098")</f>
      </c>
      <c r="B108" s="4" t="s">
        <f>=HYPERLINK("https://leilaoonline.net/lote/detalhe/16538", " Geladeira antiga restaurada funcionando")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900,00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=HYPERLINK("https://leilaoonline.net/lote/detalhe/16540", "099")</f>
      </c>
      <c r="B109" s="4" t="s">
        <f>=HYPERLINK("https://leilaoonline.net/lote/detalhe/16540", " Carrinho de pipoca antigo completo")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700,00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=HYPERLINK("https://leilaoonline.net/lote/detalhe/16548", "100")</f>
      </c>
      <c r="B110" s="4" t="s">
        <f>=HYPERLINK("https://leilaoonline.net/lote/detalhe/16548", " Peugeot Partner ano 99 à gasolina")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4.000,00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=HYPERLINK("https://leilaoonline.net/lote/detalhe/16536", "101")</f>
      </c>
      <c r="B111" s="4" t="s">
        <f>=HYPERLINK("https://leilaoonline.net/lote/detalhe/16536", " Fritadeira à gás dupla com timer")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=HYPERLINK("https://leilaoonline.net/lote/detalhe/16533", "102")</f>
      </c>
      <c r="B112" s="4" t="s">
        <f>=HYPERLINK("https://leilaoonline.net/lote/detalhe/16533", " Lote contendo 1 balança digital, 1 banho maria , 1 forno elétrico e 1 estufa para salgados")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=HYPERLINK("https://leilaoonline.net/lote/detalhe/16537", "103")</f>
      </c>
      <c r="B113" s="4" t="s">
        <f>=HYPERLINK("https://leilaoonline.net/lote/detalhe/16537", " Lote contendo uma talha 500 kgs e um carrinho Trolley para talha")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=HYPERLINK("https://leilaoonline.net/lote/detalhe/16549", "104")</f>
      </c>
      <c r="B114" s="4" t="s">
        <f>=HYPERLINK("https://leilaoonline.net/lote/detalhe/16549", " Caixa com Aprox. 120 kg de chaves combinadas usadas")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1.550,00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=HYPERLINK("https://leilaoonline.net/lote/detalhe/16552", "105")</f>
      </c>
      <c r="B115" s="4" t="s">
        <f>=HYPERLINK("https://leilaoonline.net/lote/detalhe/16552", "PREÇO POR PEÇA. Aprox. 12.172 PEÇAS SEM USO de  diversas marcas: Caterpillar, Fiatallis, Komatsu, Massey Ferguson.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2,80</t>
        </is>
      </c>
      <c r="F115" s="4" t="inlineStr">
        <is>
          <t>0.10</t>
        </is>
      </c>
    </row>
    <row collapsed="false" customFormat="false" customHeight="false" hidden="false" ht="12.1" outlineLevel="0" r="116">
      <c r="A116" s="5" t="s">
        <f>=HYPERLINK("https://leilaoonline.net/lote/detalhe/16553", "106")</f>
      </c>
      <c r="B116" s="4" t="s">
        <f>=HYPERLINK("https://leilaoonline.net/lote/detalhe/16553", "Trator de esteira fiatallis AD7B desmontado, faltando peças e componentes")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2026-05-24T18:17:56.00Z</dcterms:created>
  <dc:creator>Tellks Tecnologia</dc:creator>
  <cp:revision>0</cp:revision>
</cp:coreProperties>
</file>