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=HYPERLINK("https://leilaoonline.net/lote/detalhe/294773", "002")</f>
      </c>
      <c r="B11" s="4" t="s">
        <f>=HYPERLINK("https://leilaoonline.net/lote/detalhe/294773", " FIAT/FIORINO 1.4 ANO 2014/2015 - FLEX- COR BRANCA - FUNCIONANDO")</f>
      </c>
      <c r="C11" s="4" t="inlineStr">
        <is>
          <t>Lote retirado</t>
        </is>
      </c>
      <c r="D11" s="4" t="inlineStr">
        <is>
          <t>1</t>
        </is>
      </c>
      <c r="E11" s="5" t="inlineStr">
        <is>
          <t>22.500,00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=HYPERLINK("https://leilaoonline.net/lote/detalhe/294784", "003")</f>
      </c>
      <c r="B12" s="4" t="s">
        <f>=HYPERLINK("https://leilaoonline.net/lote/detalhe/294784", "VW/GOL CL 1.6 MI  ANO 1998/1999 GASOLINA COR BRANCA- FUNCIONANDO (no estado)")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=HYPERLINK("https://leilaoonline.net/lote/detalhe/294785", "004")</f>
      </c>
      <c r="B13" s="4" t="s">
        <f>=HYPERLINK("https://leilaoonline.net/lote/detalhe/294785", "TOYOTA/RAV4 ANO 2001/2002 - GASOLINA - COR PRATA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=HYPERLINK("https://leilaoonline.net/lote/detalhe/294786", "005")</f>
      </c>
      <c r="B14" s="4" t="s">
        <f>=HYPERLINK("https://leilaoonline.net/lote/detalhe/294786", "TOYOTA /HILUX CD4 4X2 SRV - ANO 2007/2008 - COR CINZA -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=HYPERLINK("https://leilaoonline.net/lote/detalhe/294635", "010")</f>
      </c>
      <c r="B15" s="4" t="s">
        <f>=HYPERLINK("https://leilaoonline.net/lote/detalhe/294635", " Lote com Placas de Computador, processadores, roteadores, gabinetes de TV, cooler, modem, fontes, leitores de CD/DVD/ e leitores de cartão. Veja relação de itens.")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=HYPERLINK("https://leilaoonline.net/lote/detalhe/294637", "011")</f>
      </c>
      <c r="B16" s="4" t="s">
        <f>=HYPERLINK("https://leilaoonline.net/lote/detalhe/294637", " Lote com TVs, Placas de TVs, autofalantes de TVs, Placas de wi-fi, PLACA DE CAPTURA PIXEVIEW, e Placas Diversas.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=HYPERLINK("https://leilaoonline.net/lote/detalhe/294642", "013")</f>
      </c>
      <c r="B17" s="4" t="s">
        <f>=HYPERLINK("https://leilaoonline.net/lote/detalhe/294642",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=HYPERLINK("https://leilaoonline.net/lote/detalhe/294696", "017")</f>
      </c>
      <c r="B18" s="4" t="s">
        <f>=HYPERLINK("https://leilaoonline.net/lote/detalhe/294696", "01 UNIDADE DE BARRIL DE CARVALHO DE 200 LITROS.")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=HYPERLINK("https://leilaoonline.net/lote/detalhe/294631", "019")</f>
      </c>
      <c r="B19" s="4" t="s">
        <f>=HYPERLINK("https://leilaoonline.net/lote/detalhe/294631",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=HYPERLINK("https://leilaoonline.net/lote/detalhe/294630", "020")</f>
      </c>
      <c r="B20" s="4" t="s">
        <f>=HYPERLINK("https://leilaoonline.net/lote/detalhe/294630",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=HYPERLINK("https://leilaoonline.net/lote/detalhe/294646", "023")</f>
      </c>
      <c r="B21" s="4" t="s">
        <f>=HYPERLINK("https://leilaoonline.net/lote/detalhe/294646", "APROX. 142 ITENS: IMPRESSORAS, MONITORES, SCANER. CONFIRA RELAÇÃO")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=HYPERLINK("https://leilaoonline.net/lote/detalhe/294648", "042")</f>
      </c>
      <c r="B22" s="4" t="s">
        <f>=HYPERLINK("https://leilaoonline.net/lote/detalhe/294648", " 01 UN. - MOTOR 10 HP 380/660")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=HYPERLINK("https://leilaoonline.net/lote/detalhe/294649", "043")</f>
      </c>
      <c r="B23" s="4" t="s">
        <f>=HYPERLINK("https://leilaoonline.net/lote/detalhe/294649", " 01 UN. - MOTOR 10 HP 380/660")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=HYPERLINK("https://leilaoonline.net/lote/detalhe/294697", "045")</f>
      </c>
      <c r="B24" s="4" t="s">
        <f>=HYPERLINK("https://leilaoonline.net/lote/detalhe/294697", "COMPRESSOR DE AR INSENTO DE OLEO")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=HYPERLINK("https://leilaoonline.net/lote/detalhe/294698", "046")</f>
      </c>
      <c r="B25" s="4" t="s">
        <f>=HYPERLINK("https://leilaoonline.net/lote/detalhe/294698", "APROX. 330 UNIDADES  RÉGUA ACRILICA 50CM")</f>
      </c>
      <c r="C25" s="4" t="inlineStr">
        <is>
          <t>Vendido</t>
        </is>
      </c>
      <c r="D25" s="4" t="inlineStr">
        <is>
          <t>1</t>
        </is>
      </c>
      <c r="E25" s="5" t="inlineStr">
        <is>
          <t>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=HYPERLINK("https://leilaoonline.net/lote/detalhe/294699", "047")</f>
      </c>
      <c r="B26" s="4" t="s">
        <f>=HYPERLINK("https://leilaoonline.net/lote/detalhe/294699", "APROX. 250 UNIDADES APOIO DE TECLADO E MOUSE  - Medidas : 66x33x3")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=HYPERLINK("https://leilaoonline.net/lote/detalhe/294647", "048")</f>
      </c>
      <c r="B27" s="4" t="s">
        <f>=HYPERLINK("https://leilaoonline.net/lote/detalhe/294647", " 02 FRITADEIRAS A GÁS")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=HYPERLINK("https://leilaoonline.net/lote/detalhe/294672", "055")</f>
      </c>
      <c r="B28" s="4" t="s">
        <f>=HYPERLINK("https://leilaoonline.net/lote/detalhe/294672", "CARRETINHA ESPETEIRA A GÁS - SEM PLACA - COM NOTA FISCAL")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=HYPERLINK("https://leilaoonline.net/lote/detalhe/294680", "066")</f>
      </c>
      <c r="B29" s="4" t="s">
        <f>=HYPERLINK("https://leilaoonline.net/lote/detalhe/294680", " Bomba inox com motor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=HYPERLINK("https://leilaoonline.net/lote/detalhe/294675", "067")</f>
      </c>
      <c r="B30" s="4" t="s">
        <f>=HYPERLINK("https://leilaoonline.net/lote/detalhe/294675", " Máquina de café /capuccino 110 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220,00</t>
        </is>
      </c>
      <c r="F30" s="4" t="inlineStr">
        <is>
          <t>75.00</t>
        </is>
      </c>
    </row>
    <row collapsed="false" customFormat="false" customHeight="false" hidden="false" ht="12.1" outlineLevel="0" r="31">
      <c r="A31" s="5" t="s">
        <f>=HYPERLINK("https://leilaoonline.net/lote/detalhe/294673", "087")</f>
      </c>
      <c r="B31" s="4" t="s">
        <f>=HYPERLINK("https://leilaoonline.net/lote/detalhe/294673", " Injetora de poliuretano precisa de reparos")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450.00</t>
        </is>
      </c>
    </row>
    <row collapsed="false" customFormat="false" customHeight="false" hidden="false" ht="12.1" outlineLevel="0" r="32">
      <c r="A32" s="5" t="s">
        <f>=HYPERLINK("https://leilaoonline.net/lote/detalhe/294862", "088")</f>
      </c>
      <c r="B32" s="4" t="s">
        <f>=HYPERLINK("https://leilaoonline.net/lote/detalhe/294862", " Compressor wayne 60 pes com motor de 15 hp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=HYPERLINK("https://leilaoonline.net/lote/detalhe/294678", "089")</f>
      </c>
      <c r="B33" s="4" t="s">
        <f>=HYPERLINK("https://leilaoonline.net/lote/detalhe/294678", " Dois projetores antigos")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=HYPERLINK("https://leilaoonline.net/lote/detalhe/294679", "090")</f>
      </c>
      <c r="B34" s="4" t="s">
        <f>=HYPERLINK("https://leilaoonline.net/lote/detalhe/294679", " Caixa registradora ano 70")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=HYPERLINK("https://leilaoonline.net/lote/detalhe/294677", "091")</f>
      </c>
      <c r="B35" s="4" t="s">
        <f>=HYPERLINK("https://leilaoonline.net/lote/detalhe/294677", " Suqueira antiga 110v")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=HYPERLINK("https://leilaoonline.net/lote/detalhe/294676", "092")</f>
      </c>
      <c r="B36" s="4" t="s">
        <f>=HYPERLINK("https://leilaoonline.net/lote/detalhe/294676", " Máquina de sorvete e milk shake 220 v - sem teste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=HYPERLINK("https://leilaoonline.net/lote/detalhe/294840", "094")</f>
      </c>
      <c r="B37" s="4" t="s">
        <f>=HYPERLINK("https://leilaoonline.net/lote/detalhe/294840", " Chopeira a gelo")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=HYPERLINK("https://leilaoonline.net/lote/detalhe/294841", "095")</f>
      </c>
      <c r="B38" s="4" t="s">
        <f>=HYPERLINK("https://leilaoonline.net/lote/detalhe/294841", " Maquina para marcenaria")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=HYPERLINK("https://leilaoonline.net/lote/detalhe/294859", "096")</f>
      </c>
      <c r="B39" s="4" t="s">
        <f>=HYPERLINK("https://leilaoonline.net/lote/detalhe/294859", " Perfuradora de papel eletrico")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560,00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=HYPERLINK("https://leilaoonline.net/lote/detalhe/294674", "097")</f>
      </c>
      <c r="B40" s="4" t="s">
        <f>=HYPERLINK("https://leilaoonline.net/lote/detalhe/294674", " 6 unid.Base de tv")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=HYPERLINK("https://leilaoonline.net/lote/detalhe/294850", "098")</f>
      </c>
      <c r="B41" s="4" t="s">
        <f>=HYPERLINK("https://leilaoonline.net/lote/detalhe/294850", " Amassadeira rapida 15 kg trifasica no estado -")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=HYPERLINK("https://leilaoonline.net/lote/detalhe/294734", "099")</f>
      </c>
      <c r="B42" s="4" t="s">
        <f>=HYPERLINK("https://leilaoonline.net/lote/detalhe/294734", " Multi split springer dutado 4 tr 220 v trifásico")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=HYPERLINK("https://leilaoonline.net/lote/detalhe/294857", "100")</f>
      </c>
      <c r="B43" s="4" t="s">
        <f>=HYPERLINK("https://leilaoonline.net/lote/detalhe/294857", " 50 un. meias la e 50 toucas lã -produto novo")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=HYPERLINK("https://leilaoonline.net/lote/detalhe/294847", "101")</f>
      </c>
      <c r="B44" s="4" t="s">
        <f>=HYPERLINK("https://leilaoonline.net/lote/detalhe/294847", " Sucata de 2 un. condensadoras 5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=HYPERLINK("https://leilaoonline.net/lote/detalhe/294736", "102")</f>
      </c>
      <c r="B45" s="4" t="s">
        <f>=HYPERLINK("https://leilaoonline.net/lote/detalhe/294736", " 4 enceradeiras industrial")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=HYPERLINK("https://leilaoonline.net/lote/detalhe/294738", "103")</f>
      </c>
      <c r="B46" s="4" t="s">
        <f>=HYPERLINK("https://leilaoonline.net/lote/detalhe/294738", " Coifa galvanizada 2 metros")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=HYPERLINK("https://leilaoonline.net/lote/detalhe/294739", "104")</f>
      </c>
      <c r="B47" s="4" t="s">
        <f>=HYPERLINK("https://leilaoonline.net/lote/detalhe/294739", " purificador")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=HYPERLINK("https://leilaoonline.net/lote/detalhe/294844", "105")</f>
      </c>
      <c r="B48" s="4" t="s">
        <f>=HYPERLINK("https://leilaoonline.net/lote/detalhe/294844", " Maquina produtora de salgados sem teste /pegou enchente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=HYPERLINK("https://leilaoonline.net/lote/detalhe/294732", "106")</f>
      </c>
      <c r="B49" s="4" t="s">
        <f>=HYPERLINK("https://leilaoonline.net/lote/detalhe/294732", " 3 pçs para chopeira torneiras e extratora")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=HYPERLINK("https://leilaoonline.net/lote/detalhe/294735", "107")</f>
      </c>
      <c r="B50" s="4" t="s">
        <f>=HYPERLINK("https://leilaoonline.net/lote/detalhe/294735", " Helice de inox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=HYPERLINK("https://leilaoonline.net/lote/detalhe/294733", "108")</f>
      </c>
      <c r="B51" s="4" t="s">
        <f>=HYPERLINK("https://leilaoonline.net/lote/detalhe/294733", " Checkaut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750,00</t>
        </is>
      </c>
      <c r="F51" s="4" t="inlineStr">
        <is>
          <t>30.00</t>
        </is>
      </c>
    </row>
    <row collapsed="false" customFormat="false" customHeight="false" hidden="false" ht="12.1" outlineLevel="0" r="52">
      <c r="A52" s="5" t="s">
        <f>=HYPERLINK("https://leilaoonline.net/lote/detalhe/294845", "110")</f>
      </c>
      <c r="B52" s="4" t="s">
        <f>=HYPERLINK("https://leilaoonline.net/lote/detalhe/294845", " Ventilador ou exautor industrial motor weg -no estado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420,00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=HYPERLINK("https://leilaoonline.net/lote/detalhe/294856", "111")</f>
      </c>
      <c r="B53" s="4" t="s">
        <f>=HYPERLINK("https://leilaoonline.net/lote/detalhe/294856", " Marcador eletrico 220 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245,00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=HYPERLINK("https://leilaoonline.net/lote/detalhe/294835", "112")</f>
      </c>
      <c r="B54" s="4" t="s">
        <f>=HYPERLINK("https://leilaoonline.net/lote/detalhe/294835", " Forno turbo 8 esteiras")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=HYPERLINK("https://leilaoonline.net/lote/detalhe/294843", "113")</f>
      </c>
      <c r="B55" s="4" t="s">
        <f>=HYPERLINK("https://leilaoonline.net/lote/detalhe/294843", " 1 tanque 20 pes /motor eletrico e dois cabeçotes de compressor (sem teste no estado 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=HYPERLINK("https://leilaoonline.net/lote/detalhe/294836", "114")</f>
      </c>
      <c r="B56" s="4" t="s">
        <f>=HYPERLINK("https://leilaoonline.net/lote/detalhe/294836", " 5 un. cubas de pia em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=HYPERLINK("https://leilaoonline.net/lote/detalhe/294681", "115")</f>
      </c>
      <c r="B57" s="4" t="s">
        <f>=HYPERLINK("https://leilaoonline.net/lote/detalhe/294681", " Sucata de fatiador de frios")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=HYPERLINK("https://leilaoonline.net/lote/detalhe/294683", "116")</f>
      </c>
      <c r="B58" s="4" t="s">
        <f>=HYPERLINK("https://leilaoonline.net/lote/detalhe/294683", " 2 Mini tvs")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=HYPERLINK("https://leilaoonline.net/lote/detalhe/294685", "117")</f>
      </c>
      <c r="B59" s="4" t="s">
        <f>=HYPERLINK("https://leilaoonline.net/lote/detalhe/294685", " Máquinas de datilografia")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=HYPERLINK("https://leilaoonline.net/lote/detalhe/294684", "118")</f>
      </c>
      <c r="B60" s="4" t="s">
        <f>=HYPERLINK("https://leilaoonline.net/lote/detalhe/294684", " Bomba d’água")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=HYPERLINK("https://leilaoonline.net/lote/detalhe/294682", "120")</f>
      </c>
      <c r="B61" s="4" t="s">
        <f>=HYPERLINK("https://leilaoonline.net/lote/detalhe/294682", " Sucata de compressor 5 unidades")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=HYPERLINK("https://leilaoonline.net/lote/detalhe/294853", "121")</f>
      </c>
      <c r="B62" s="4" t="s">
        <f>=HYPERLINK("https://leilaoonline.net/lote/detalhe/294853", " Batedeira /amassadeira industrial com motor sem tacho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=HYPERLINK("https://leilaoonline.net/lote/detalhe/294861", "123")</f>
      </c>
      <c r="B63" s="4" t="s">
        <f>=HYPERLINK("https://leilaoonline.net/lote/detalhe/294861", " 4un. aquecedores 110 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=HYPERLINK("https://leilaoonline.net/lote/detalhe/294852", "124")</f>
      </c>
      <c r="B64" s="4" t="s">
        <f>=HYPERLINK("https://leilaoonline.net/lote/detalhe/294852", " serra de corte de pedra de marmore")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1.750,00</t>
        </is>
      </c>
      <c r="F64" s="4" t="inlineStr">
        <is>
          <t>30.00</t>
        </is>
      </c>
    </row>
    <row collapsed="false" customFormat="false" customHeight="false" hidden="false" ht="12.1" outlineLevel="0" r="65">
      <c r="A65" s="5" t="s">
        <f>=HYPERLINK("https://leilaoonline.net/lote/detalhe/294737", "125")</f>
      </c>
      <c r="B65" s="4" t="s">
        <f>=HYPERLINK("https://leilaoonline.net/lote/detalhe/294737", " Pedra grill 110 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=HYPERLINK("https://leilaoonline.net/lote/detalhe/294686", "126")</f>
      </c>
      <c r="B66" s="4" t="s">
        <f>=HYPERLINK("https://leilaoonline.net/lote/detalhe/294686", " Sucata compressor")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=HYPERLINK("https://leilaoonline.net/lote/detalhe/294838", "127")</f>
      </c>
      <c r="B67" s="4" t="s">
        <f>=HYPERLINK("https://leilaoonline.net/lote/detalhe/294838", " Motoredutor MS633-4 B14 trifasico -funcionando")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560,00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=HYPERLINK("https://leilaoonline.net/lote/detalhe/294848", "128")</f>
      </c>
      <c r="B68" s="4" t="s">
        <f>=HYPERLINK("https://leilaoonline.net/lote/detalhe/294848", " Motoredutor MS633-4 B14 trifasico -funcionando")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=HYPERLINK("https://leilaoonline.net/lote/detalhe/294846", "129")</f>
      </c>
      <c r="B69" s="4" t="s">
        <f>=HYPERLINK("https://leilaoonline.net/lote/detalhe/294846", " Inversor trifasico ACS 350 no estado")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560,00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=HYPERLINK("https://leilaoonline.net/lote/detalhe/294837", "130")</f>
      </c>
      <c r="B70" s="4" t="s">
        <f>=HYPERLINK("https://leilaoonline.net/lote/detalhe/294837", " Fonte de alimentação TRIO-Ps/1AC 24DC/20")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560,00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=HYPERLINK("https://leilaoonline.net/lote/detalhe/294634", "131")</f>
      </c>
      <c r="B71" s="4" t="s">
        <f>=HYPERLINK("https://leilaoonline.net/lote/detalhe/294634", " Maquina de rebitar freio")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=HYPERLINK("https://leilaoonline.net/lote/detalhe/294633", "132")</f>
      </c>
      <c r="B72" s="4" t="s">
        <f>=HYPERLINK("https://leilaoonline.net/lote/detalhe/294633", " Maquina de rebitar freio")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=HYPERLINK("https://leilaoonline.net/lote/detalhe/294858", "134")</f>
      </c>
      <c r="B73" s="4" t="s">
        <f>=HYPERLINK("https://leilaoonline.net/lote/detalhe/294858", " Fonte de alim.TRIO-PS/1AC24DC/20   1VDH479N 220 vca p/384 ( 2 cv 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=HYPERLINK("https://leilaoonline.net/lote/detalhe/294855", "135")</f>
      </c>
      <c r="B74" s="4" t="s">
        <f>=HYPERLINK("https://leilaoonline.net/lote/detalhe/294855", " Motor para acoplamento trifasico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=HYPERLINK("https://leilaoonline.net/lote/detalhe/294849", "136")</f>
      </c>
      <c r="B75" s="4" t="s">
        <f>=HYPERLINK("https://leilaoonline.net/lote/detalhe/294849", " Motor para acoplamento trifasico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=HYPERLINK("https://leilaoonline.net/lote/detalhe/294839", "137")</f>
      </c>
      <c r="B76" s="4" t="s">
        <f>=HYPERLINK("https://leilaoonline.net/lote/detalhe/294839", " 10 un. nichos  1 abajur retratil")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420,00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=HYPERLINK("https://leilaoonline.net/lote/detalhe/294851", "138")</f>
      </c>
      <c r="B77" s="4" t="s">
        <f>=HYPERLINK("https://leilaoonline.net/lote/detalhe/294851", " 10 un. nichos  1 abajur retratil")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420,00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=HYPERLINK("https://leilaoonline.net/lote/detalhe/294632", "139")</f>
      </c>
      <c r="B78" s="4" t="s">
        <f>=HYPERLINK("https://leilaoonline.net/lote/detalhe/294632", " 7 filtros Tecfil  PSL523")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=HYPERLINK("https://leilaoonline.net/lote/detalhe/294860", "140")</f>
      </c>
      <c r="B79" s="4" t="s">
        <f>=HYPERLINK("https://leilaoonline.net/lote/detalhe/294860", " Maquina de corte de isolação")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=HYPERLINK("https://leilaoonline.net/lote/detalhe/294842", "141")</f>
      </c>
      <c r="B80" s="4" t="s">
        <f>=HYPERLINK("https://leilaoonline.net/lote/detalhe/294842", " 50 un. bandeijas de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=HYPERLINK("https://leilaoonline.net/lote/detalhe/294863", "142")</f>
      </c>
      <c r="B81" s="4" t="s">
        <f>=HYPERLINK("https://leilaoonline.net/lote/detalhe/294863", " Lote de saldos,sucatas,partes e peças - eletroportáteis,coifa,aquecedores,grill,luminarias,bebedouros ,pan.eletrica,umidificador,acessorios partes ,peças ,e incompletos aprox .60 itens (palet 1.20x1.20x1altura")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=HYPERLINK("https://leilaoonline.net/lote/detalhe/294854", "143")</f>
      </c>
      <c r="B82" s="4" t="s">
        <f>=HYPERLINK("https://leilaoonline.net/lote/detalhe/294854", " Turbina com motor weg")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=HYPERLINK("https://leilaoonline.net/lote/detalhe/294758", "200")</f>
      </c>
      <c r="B83" s="4" t="s">
        <f>=HYPERLINK("https://leilaoonline.net/lote/detalhe/294758", "APROX. 5.000 PARAFUSOS DE AÇO DIVERSAS MEDIDAS")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=HYPERLINK("https://leilaoonline.net/lote/detalhe/294771", "201")</f>
      </c>
      <c r="B84" s="4" t="s">
        <f>=HYPERLINK("https://leilaoonline.net/lote/detalhe/294771", " Câmeras, cocinete, grampeador tapeceiro......")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20.00</t>
        </is>
      </c>
    </row>
    <row collapsed="false" customFormat="false" customHeight="false" hidden="false" ht="12.1" outlineLevel="0" r="85">
      <c r="A85" s="5" t="s">
        <f>=HYPERLINK("https://leilaoonline.net/lote/detalhe/294772", "202")</f>
      </c>
      <c r="B85" s="4" t="s">
        <f>=HYPERLINK("https://leilaoonline.net/lote/detalhe/294772", " Conjunto Didático de Automação Predial")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=HYPERLINK("https://leilaoonline.net/lote/detalhe/294763", "203")</f>
      </c>
      <c r="B86" s="4" t="s">
        <f>=HYPERLINK("https://leilaoonline.net/lote/detalhe/294763", " Expositor giratório de bolos e tortas Frilux-220 VOLTS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=HYPERLINK("https://leilaoonline.net/lote/detalhe/294768", "204")</f>
      </c>
      <c r="B87" s="4" t="s">
        <f>=HYPERLINK("https://leilaoonline.net/lote/detalhe/294768", " 8 un. - Contrapesopara Ombrelone Auto Equip.")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=HYPERLINK("https://leilaoonline.net/lote/detalhe/294774", "205")</f>
      </c>
      <c r="B88" s="4" t="s">
        <f>=HYPERLINK("https://leilaoonline.net/lote/detalhe/294774", " Fechadura Biométrica digital Adel")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380,00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=HYPERLINK("https://leilaoonline.net/lote/detalhe/294766", "206")</f>
      </c>
      <c r="B89" s="4" t="s">
        <f>=HYPERLINK("https://leilaoonline.net/lote/detalhe/294766", "Eletrodomésticos e Escova Secadora Soft e outros")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=HYPERLINK("https://leilaoonline.net/lote/detalhe/296257", "207")</f>
      </c>
      <c r="B90" s="4" t="s">
        <f>=HYPERLINK("https://leilaoonline.net/lote/detalhe/296257", " LOTE DE LUMINÁRIAS DIVERSAS")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=HYPERLINK("https://leilaoonline.net/lote/detalhe/294765", "208")</f>
      </c>
      <c r="B91" s="4" t="s">
        <f>=HYPERLINK("https://leilaoonline.net/lote/detalhe/294765", " Geladeira Visacooler, 3 prateleiras")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=HYPERLINK("https://leilaoonline.net/lote/detalhe/294762", "209")</f>
      </c>
      <c r="B92" s="4" t="s">
        <f>=HYPERLINK("https://leilaoonline.net/lote/detalhe/294762", " Guarda Roupa 5 portas ORNARE - SEM USO (ainda embalado).")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=HYPERLINK("https://leilaoonline.net/lote/detalhe/296258", "210")</f>
      </c>
      <c r="B93" s="4" t="s">
        <f>=HYPERLINK("https://leilaoonline.net/lote/detalhe/296258", "TAPATE DE FIBRA EMBORRACHADO - 2,50 X 1,60")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=HYPERLINK("https://leilaoonline.net/lote/detalhe/294767", "211")</f>
      </c>
      <c r="B94" s="4" t="s">
        <f>=HYPERLINK("https://leilaoonline.net/lote/detalhe/294767", " Impressoras Epson, HP e outros(sem a estante)-10 unidades")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=HYPERLINK("https://leilaoonline.net/lote/detalhe/294764", "212")</f>
      </c>
      <c r="B95" s="4" t="s">
        <f>=HYPERLINK("https://leilaoonline.net/lote/detalhe/294764", " 7 Interface de Comando Industrial")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30.00</t>
        </is>
      </c>
    </row>
    <row collapsed="false" customFormat="false" customHeight="false" hidden="false" ht="12.1" outlineLevel="0" r="96">
      <c r="A96" s="5" t="s">
        <f>=HYPERLINK("https://leilaoonline.net/lote/detalhe/294769", "213")</f>
      </c>
      <c r="B96" s="4" t="s">
        <f>=HYPERLINK("https://leilaoonline.net/lote/detalhe/294769", " Máquina de escrever-Funcionando-Olivetti LINEA 98")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=HYPERLINK("https://leilaoonline.net/lote/detalhe/294775", "214")</f>
      </c>
      <c r="B97" s="4" t="s">
        <f>=HYPERLINK("https://leilaoonline.net/lote/detalhe/294775", " Laboratório Móvel Autolabor")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=HYPERLINK("https://leilaoonline.net/lote/detalhe/294760", "215")</f>
      </c>
      <c r="B98" s="4" t="s">
        <f>=HYPERLINK("https://leilaoonline.net/lote/detalhe/294760", " Mesa redonda c/ 4 cadeiras brancas")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=HYPERLINK("https://leilaoonline.net/lote/detalhe/294776", "216")</f>
      </c>
      <c r="B99" s="4" t="s">
        <f>=HYPERLINK("https://leilaoonline.net/lote/detalhe/294776", " Mini Cilindro Disco de Pizza-Marca Eco-Toda em Inox-Funcionando")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=HYPERLINK("https://leilaoonline.net/lote/detalhe/294779", "220")</f>
      </c>
      <c r="B100" s="4" t="s">
        <f>=HYPERLINK("https://leilaoonline.net/lote/detalhe/294779", " Persiana Branca Romana-L:2,63xA:2,00")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280,00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=HYPERLINK("https://leilaoonline.net/lote/detalhe/294777", "221")</f>
      </c>
      <c r="B101" s="4" t="s">
        <f>=HYPERLINK("https://leilaoonline.net/lote/detalhe/294777", " Porta 82cm, com barra de apoio, chave e guarnição")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=HYPERLINK("https://leilaoonline.net/lote/detalhe/294780", "222")</f>
      </c>
      <c r="B102" s="4" t="s">
        <f>=HYPERLINK("https://leilaoonline.net/lote/detalhe/294780", " Projetor para TV, embutir no forro s/uso/com motor e braço articulado")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=HYPERLINK("https://leilaoonline.net/lote/detalhe/294778", "223")</f>
      </c>
      <c r="B103" s="4" t="s">
        <f>=HYPERLINK("https://leilaoonline.net/lote/detalhe/294778", " Placas e Acessórios")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=HYPERLINK("https://leilaoonline.net/lote/detalhe/294782", "224")</f>
      </c>
      <c r="B104" s="4" t="s">
        <f>=HYPERLINK("https://leilaoonline.net/lote/detalhe/294782", " Resfriador de água-ECO ER- 400 Litros-220 VOLTS- Funcionando")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=HYPERLINK("https://leilaoonline.net/lote/detalhe/294781", "226")</f>
      </c>
      <c r="B105" s="4" t="s">
        <f>=HYPERLINK("https://leilaoonline.net/lote/detalhe/294781", " Xbox 360- 2 jogos, 1 controle sem fio, 1 guitarra -  (sem uso)")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550,00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=HYPERLINK("https://leilaoonline.net/lote/detalhe/294783", "228")</f>
      </c>
      <c r="B106" s="4" t="s">
        <f>=HYPERLINK("https://leilaoonline.net/lote/detalhe/294783", "Toners diversos usados")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20.00</t>
        </is>
      </c>
    </row>
    <row collapsed="false" customFormat="false" customHeight="false" hidden="false" ht="12.1" outlineLevel="0" r="107">
      <c r="A107" s="5" t="s">
        <f>=HYPERLINK("https://leilaoonline.net/lote/detalhe/294789", "233")</f>
      </c>
      <c r="B107" s="4" t="s">
        <f>=HYPERLINK("https://leilaoonline.net/lote/detalhe/294789", " Aprox. 15 un. telefones Intelbras pleno")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20.00</t>
        </is>
      </c>
    </row>
    <row collapsed="false" customFormat="false" customHeight="false" hidden="false" ht="12.1" outlineLevel="0" r="108">
      <c r="A108" s="5" t="s">
        <f>=HYPERLINK("https://leilaoonline.net/lote/detalhe/294798", "234")</f>
      </c>
      <c r="B108" s="4" t="s">
        <f>=HYPERLINK("https://leilaoonline.net/lote/detalhe/294798", " Condensadora Elgin 24.000 BTU e suportes da Evapoadora")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=HYPERLINK("https://leilaoonline.net/lote/detalhe/294791", "235")</f>
      </c>
      <c r="B109" s="4" t="s">
        <f>=HYPERLINK("https://leilaoonline.net/lote/detalhe/294791", " 9 un. Reguladores de Pressão_diversos")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350,00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=HYPERLINK("https://leilaoonline.net/lote/detalhe/294787", "236")</f>
      </c>
      <c r="B110" s="4" t="s">
        <f>=HYPERLINK("https://leilaoonline.net/lote/detalhe/294787", " Ar Condicionado 9.000 BTU_Quente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=HYPERLINK("https://leilaoonline.net/lote/detalhe/294793", "237")</f>
      </c>
      <c r="B111" s="4" t="s">
        <f>=HYPERLINK("https://leilaoonline.net/lote/detalhe/294793", " Condensadora da Câmara Fria e Cortina de Ar")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=HYPERLINK("https://leilaoonline.net/lote/detalhe/294792", "238")</f>
      </c>
      <c r="B112" s="4" t="s">
        <f>=HYPERLINK("https://leilaoonline.net/lote/detalhe/294792", " 10 Reguladores de Pressão_diversos")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=HYPERLINK("https://leilaoonline.net/lote/detalhe/294790", "239")</f>
      </c>
      <c r="B113" s="4" t="s">
        <f>=HYPERLINK("https://leilaoonline.net/lote/detalhe/294790", " Turbilhão Galano")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=HYPERLINK("https://leilaoonline.net/lote/detalhe/294794", "240")</f>
      </c>
      <c r="B114" s="4" t="s">
        <f>=HYPERLINK("https://leilaoonline.net/lote/detalhe/294794", " 2 Furadeiras")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20.00</t>
        </is>
      </c>
    </row>
    <row collapsed="false" customFormat="false" customHeight="false" hidden="false" ht="12.1" outlineLevel="0" r="115">
      <c r="A115" s="5" t="s">
        <f>=HYPERLINK("https://leilaoonline.net/lote/detalhe/294797", "241")</f>
      </c>
      <c r="B115" s="4" t="s">
        <f>=HYPERLINK("https://leilaoonline.net/lote/detalhe/294797", " Lava e Seca 10,2 Kilos, LG, Inverter_FUNCIONANDO")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=HYPERLINK("https://leilaoonline.net/lote/detalhe/294795", "242")</f>
      </c>
      <c r="B116" s="4" t="s">
        <f>=HYPERLINK("https://leilaoonline.net/lote/detalhe/294795", " 10 Cadeiras de escritório com encosto e braço")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490,00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=HYPERLINK("https://leilaoonline.net/lote/detalhe/294788", "243")</f>
      </c>
      <c r="B117" s="4" t="s">
        <f>=HYPERLINK("https://leilaoonline.net/lote/detalhe/294788", " 12 Réguas com tomadas_diversas(sem a caixa plástica)")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230,00</t>
        </is>
      </c>
      <c r="F117" s="4" t="inlineStr">
        <is>
          <t>20.00</t>
        </is>
      </c>
    </row>
    <row collapsed="false" customFormat="false" customHeight="false" hidden="false" ht="12.1" outlineLevel="0" r="118">
      <c r="A118" s="5" t="s">
        <f>=HYPERLINK("https://leilaoonline.net/lote/detalhe/294796", "244")</f>
      </c>
      <c r="B118" s="4" t="s">
        <f>=HYPERLINK("https://leilaoonline.net/lote/detalhe/294796", "Móvel/Floreira com 1 porta- 40cm largura X 1.40 Profundidade X 0.95 Altura. 2 prateleiras")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=HYPERLINK("https://leilaoonline.net/lote/detalhe/294770", "245")</f>
      </c>
      <c r="B119" s="4" t="s">
        <f>=HYPERLINK("https://leilaoonline.net/lote/detalhe/294770", " Autolabor-laboratório móvel")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=HYPERLINK("https://leilaoonline.net/lote/detalhe/294759", "246")</f>
      </c>
      <c r="B120" s="4" t="s">
        <f>=HYPERLINK("https://leilaoonline.net/lote/detalhe/294759", " Batedeira Britânia Sem Uso-220 VOLTS")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=HYPERLINK("https://leilaoonline.net/lote/detalhe/294761", "249")</f>
      </c>
      <c r="B121" s="4" t="s">
        <f>=HYPERLINK("https://leilaoonline.net/lote/detalhe/294761", " Coletes(3 unidades)")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=HYPERLINK("https://leilaoonline.net/lote/detalhe/294799", "250")</f>
      </c>
      <c r="B122" s="4" t="s">
        <f>=HYPERLINK("https://leilaoonline.net/lote/detalhe/294799", "GELADERIA ELECTROLUX 431L - FROST FREE")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=HYPERLINK("https://leilaoonline.net/lote/detalhe/294800", "251")</f>
      </c>
      <c r="B123" s="4" t="s">
        <f>=HYPERLINK("https://leilaoonline.net/lote/detalhe/294800", "GELADERIA ELECTROLUX 431L - AÇO INOX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=HYPERLINK("https://leilaoonline.net/lote/detalhe/294801", "253")</f>
      </c>
      <c r="B124" s="4" t="s">
        <f>=HYPERLINK("https://leilaoonline.net/lote/detalhe/294801", "GELADEIRA CONSUL CRM56HK-FUNCIONANDO-450 L-220VOLTS-NO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=HYPERLINK("https://leilaoonline.net/lote/detalhe/294802", "254")</f>
      </c>
      <c r="B125" s="4" t="s">
        <f>=HYPERLINK("https://leilaoonline.net/lote/detalhe/294802", "GELADEIRA DFN 41-FROS FREE-220 VOLTS-FUNCIONANDO-NO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=HYPERLINK("https://leilaoonline.net/lote/detalhe/294803", "255")</f>
      </c>
      <c r="B126" s="4" t="s">
        <f>=HYPERLINK("https://leilaoonline.net/lote/detalhe/294803", "GELADEIRA 431 L-TF55-FROS FREE-FUNCIONANDO-220VOLTS-NO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=HYPERLINK("https://leilaoonline.net/lote/detalhe/294715", "345")</f>
      </c>
      <c r="B127" s="4" t="s">
        <f>=HYPERLINK("https://leilaoonline.net/lote/detalhe/294715", "02 UN. ESTAÇÃO DE TRABALHO 8 LUGARES")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=HYPERLINK("https://leilaoonline.net/lote/detalhe/294704", "346")</f>
      </c>
      <c r="B128" s="4" t="s">
        <f>=HYPERLINK("https://leilaoonline.net/lote/detalhe/294704", " APROX. 400.000 UN. ARRUELA PRESSAO SERR GEO M6 10,8MMX0,9MM (COD. 1100012)")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=HYPERLINK("https://leilaoonline.net/lote/detalhe/294711", "347")</f>
      </c>
      <c r="B129" s="4" t="s">
        <f>=HYPERLINK("https://leilaoonline.net/lote/detalhe/294711", " APROX. 22.000 UN. PORCA SXT GEO M5 8,0MM (COD. 1100034)")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245,00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=HYPERLINK("https://leilaoonline.net/lote/detalhe/294714", "349")</f>
      </c>
      <c r="B130" s="4" t="s">
        <f>=HYPERLINK("https://leilaoonline.net/lote/detalhe/294714",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=HYPERLINK("https://leilaoonline.net/lote/detalhe/294717", "350")</f>
      </c>
      <c r="B131" s="4" t="s">
        <f>=HYPERLINK("https://leilaoonline.net/lote/detalhe/294717", " APROX. 5.900 UN. PARAFUSO FRC GEO 1/4"X3/4"(COD.1100058)")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=HYPERLINK("https://leilaoonline.net/lote/detalhe/294709", "351")</f>
      </c>
      <c r="B132" s="4" t="s">
        <f>=HYPERLINK("https://leilaoonline.net/lote/detalhe/294709", " APROX. 5.000 UN. PARAFUSO FRC GEO 1/4"X1" (COD. 1100059)")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=HYPERLINK("https://leilaoonline.net/lote/detalhe/294706", "352")</f>
      </c>
      <c r="B133" s="4" t="s">
        <f>=HYPERLINK("https://leilaoonline.net/lote/detalhe/294706", " APROX. 20.500 UN.. PARAFUSO CH PHI BCR M4 35,0MM (COD. 1100076)")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=HYPERLINK("https://leilaoonline.net/lote/detalhe/294700", "353")</f>
      </c>
      <c r="B134" s="4" t="s">
        <f>=HYPERLINK("https://leilaoonline.net/lote/detalhe/294700", " APROX. 41.300 UN PARAFUSO FLAN P/PLASTICO PHI ZB 3,0MMX12,0MM ( COD. 1100096)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=HYPERLINK("https://leilaoonline.net/lote/detalhe/294712", "354")</f>
      </c>
      <c r="B135" s="4" t="s">
        <f>=HYPERLINK("https://leilaoonline.net/lote/detalhe/294712", " APROX. 137.500 UN PARAFUSO PAN P/PLASTICO PHI ZB 3,0MMX20,0MM (COD. 1100098)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=HYPERLINK("https://leilaoonline.net/lote/detalhe/294702", "355")</f>
      </c>
      <c r="B136" s="4" t="s">
        <f>=HYPERLINK("https://leilaoonline.net/lote/detalhe/294702", " APROX. 79.000 UN. PARAFUSO PAN P/PLASTICO PHI ZB 3,0MMX30,0MM (COD. 1100099)")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=HYPERLINK("https://leilaoonline.net/lote/detalhe/294718", "356")</f>
      </c>
      <c r="B137" s="4" t="s">
        <f>=HYPERLINK("https://leilaoonline.net/lote/detalhe/294718", " APROX. 58.000 UN. REBITE DE REPUXO ALUMINIO 2,4 X 10 MM - REF / R210 (COD. 1100113)")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450,00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=HYPERLINK("https://leilaoonline.net/lote/detalhe/294701", "357")</f>
      </c>
      <c r="B138" s="4" t="s">
        <f>=HYPERLINK("https://leilaoonline.net/lote/detalhe/294701", " APROX. 19.600 UN. REBITE POP NUT H. M4-FECH. 2MM-ROSC CEGA (COD. 1100116)")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=HYPERLINK("https://leilaoonline.net/lote/detalhe/294724", "358")</f>
      </c>
      <c r="B139" s="4" t="s">
        <f>=HYPERLINK("https://leilaoonline.net/lote/detalhe/294724", " APROX. 56.000,00 UN. REBITE RIVKLE PLUS M6 PO300ZA (COD. 1100118)")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=HYPERLINK("https://leilaoonline.net/lote/detalhe/294716", "359")</f>
      </c>
      <c r="B140" s="4" t="s">
        <f>=HYPERLINK("https://leilaoonline.net/lote/detalhe/294716", " APROX. 3.450 UN. PARAFUSO OLHAL GEO M12 250,0MM ( COD. 1100120)")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18.000,00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=HYPERLINK("https://leilaoonline.net/lote/detalhe/294705", "360")</f>
      </c>
      <c r="B141" s="4" t="s">
        <f>=HYPERLINK("https://leilaoonline.net/lote/detalhe/294705", " APROX. 1.380 UN. PARAFUSO SXT PHI GEO 1/4"X2.1/4" ( COD. 1100125)")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=HYPERLINK("https://leilaoonline.net/lote/detalhe/294708", "362")</f>
      </c>
      <c r="B142" s="4" t="s">
        <f>=HYPERLINK("https://leilaoonline.net/lote/detalhe/294708", " APROX. 2.500 UN. PARAFUSO SXT GEO M8 35,0MM 10,0MM (COD. 1100131)")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=HYPERLINK("https://leilaoonline.net/lote/detalhe/294713", "365")</f>
      </c>
      <c r="B143" s="4" t="s">
        <f>=HYPERLINK("https://leilaoonline.net/lote/detalhe/294713", " APROX. 6.650 UN. GRAMPO U ZB 98,0MMX85,0MMX70,0MMX58,0MM M8 P/MASTRO 2POL ( COD. 1100136)")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=HYPERLINK("https://leilaoonline.net/lote/detalhe/294707", "366")</f>
      </c>
      <c r="B144" s="4" t="s">
        <f>=HYPERLINK("https://leilaoonline.net/lote/detalhe/294707", " APROX. 23.000 UN. ARRUELA PRESSAO LISA ZB 5/16" 8,6MMX20,1MM ( COD. 1100139)")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640,00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=HYPERLINK("https://leilaoonline.net/lote/detalhe/294719", "367")</f>
      </c>
      <c r="B145" s="4" t="s">
        <f>=HYPERLINK("https://leilaoonline.net/lote/detalhe/294719", " APROX. 36.000 UN. ARRUELA DENTADA EXT GEO M8 17,0MM (COD. 1100145)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1.900,00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=HYPERLINK("https://leilaoonline.net/lote/detalhe/294710", "368")</f>
      </c>
      <c r="B146" s="4" t="s">
        <f>=HYPERLINK("https://leilaoonline.net/lote/detalhe/294710", " APROX. 2.000 UN. PARAFUSO SXT PHI GEO 1/4"X5.1/2" (COD. 1100146)")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=HYPERLINK("https://leilaoonline.net/lote/detalhe/294721", "369")</f>
      </c>
      <c r="B147" s="4" t="s">
        <f>=HYPERLINK("https://leilaoonline.net/lote/detalhe/294721", " APROX. 2.500 UN. PARAFUSO SXT PHI GEO M6 16,0MM (COD. 1100147)")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=HYPERLINK("https://leilaoonline.net/lote/detalhe/294726", "370")</f>
      </c>
      <c r="B148" s="4" t="s">
        <f>=HYPERLINK("https://leilaoonline.net/lote/detalhe/294726", " APROX. 1350 UN. PORCA SXT AUT GEO M12 22,0MM (COD. 1100149)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3.670,00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=HYPERLINK("https://leilaoonline.net/lote/detalhe/294728", "371")</f>
      </c>
      <c r="B149" s="4" t="s">
        <f>=HYPERLINK("https://leilaoonline.net/lote/detalhe/294728", " APROX. 5.000 UN. PARAFUSO ABAULADO FC ZB M3 30,0MM (COD. 1100159)")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=HYPERLINK("https://leilaoonline.net/lote/detalhe/294720", "372")</f>
      </c>
      <c r="B150" s="4" t="s">
        <f>=HYPERLINK("https://leilaoonline.net/lote/detalhe/294720", " APROX. 33.000 UN PARAFUSO PAN PHI P/PLAST ZB 2,2MMX5,0MM (COD. 1100169)")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=HYPERLINK("https://leilaoonline.net/lote/detalhe/294703", "374")</f>
      </c>
      <c r="B151" s="4" t="s">
        <f>=HYPERLINK("https://leilaoonline.net/lote/detalhe/294703", " APROX. 12.000 UN PARAFUSO PAN PHI NQ M3 8,0MM ( COD. 1100174) e APROX. 7.000 UN PARAFUSO PAN PHI BCR M2 0,4MMX6,0MM (COD. 1100176)")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=HYPERLINK("https://leilaoonline.net/lote/detalhe/294723", "375")</f>
      </c>
      <c r="B152" s="4" t="s">
        <f>=HYPERLINK("https://leilaoonline.net/lote/detalhe/294723", " APROX. 30.000 UN. PARAFUSO PAN PHI BCR M2 0,4MMX6,0MM ( COD. 1100178)")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=HYPERLINK("https://leilaoonline.net/lote/detalhe/294730", "376")</f>
      </c>
      <c r="B153" s="4" t="s">
        <f>=HYPERLINK("https://leilaoonline.net/lote/detalhe/294730", " APROX. 13.500 UN. PARAFUSO PAN PHI BCR M2 0,4MMX7,0MM ( COD. 1100179) e APROX. 2.500 UN. PARAFUSO SXT NQ M5 0,8MMX20,0MM ( COD. 1100183)")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=HYPERLINK("https://leilaoonline.net/lote/detalhe/294725", "377")</f>
      </c>
      <c r="B154" s="4" t="s">
        <f>=HYPERLINK("https://leilaoonline.net/lote/detalhe/294725", " APROX. 6.500 UN. PORCA SXT-B ZB M5 0,8MMX8,0MM ( COD. 1100184)")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=HYPERLINK("https://leilaoonline.net/lote/detalhe/294722", "378")</f>
      </c>
      <c r="B155" s="4" t="s">
        <f>=HYPERLINK("https://leilaoonline.net/lote/detalhe/294722", " APROX. 9.000 UN. PARAFUSO CH PHI CR M4 12,0MM (COD. 1100186)")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=HYPERLINK("https://leilaoonline.net/lote/detalhe/294727", "379")</f>
      </c>
      <c r="B156" s="4" t="s">
        <f>=HYPERLINK("https://leilaoonline.net/lote/detalhe/294727", " APROX. 3.300 UN. GRAMPO U ZB 60,0MMX43,0MMX34,0MMX36,0MM M5 ( COD. 1100187) e APROX. 10.000 UN. PARAFUSO CIL FS BCR M3 16,0MM ( COD. 1100196)")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=HYPERLINK("https://leilaoonline.net/lote/detalhe/294729", "380")</f>
      </c>
      <c r="B157" s="4" t="s">
        <f>=HYPERLINK("https://leilaoonline.net/lote/detalhe/294729", " APROX. 5.900 UN. PORCA SXT ZB M5 ( COD. 1100197) e PARAFUSO AA CH PHI ZB 2,9MMX6,5MM ( COD. 1100223)")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=HYPERLINK("https://leilaoonline.net/lote/detalhe/294731", "382")</f>
      </c>
      <c r="B158" s="4" t="s">
        <f>=HYPERLINK("https://leilaoonline.net/lote/detalhe/294731", "APROX. 50 METROS - CABO COAXIAL DLCR 12 SF")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=HYPERLINK("https://leilaoonline.net/lote/detalhe/294638", "3003")</f>
      </c>
      <c r="B159" s="4" t="s">
        <f>=HYPERLINK("https://leilaoonline.net/lote/detalhe/294638", " Lote com Notebooks, placas mãe de notebooks e telas de notebook. Conforme relação de itens")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=HYPERLINK("https://leilaoonline.net/lote/detalhe/294636", "3004")</f>
      </c>
      <c r="B160" s="4" t="s">
        <f>=HYPERLINK("https://leilaoonline.net/lote/detalhe/294636", " Lote de itens variados conforme relação.")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=HYPERLINK("https://leilaoonline.net/lote/detalhe/294641", "3005")</f>
      </c>
      <c r="B161" s="4" t="s">
        <f>=HYPERLINK("https://leilaoonline.net/lote/detalhe/294641", " 1 Maquina de Costura Industrial Reta Bother, 1 Maquina de Costura de Braço Piffaf")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=HYPERLINK("https://leilaoonline.net/lote/detalhe/294640", "3006")</f>
      </c>
      <c r="B162" s="4" t="s">
        <f>=HYPERLINK("https://leilaoonline.net/lote/detalhe/294640", " Lixadeira Para Acabamento Sapateiro 3 Pontas, Lixadeira Para Acabamento Sapateiro 6 Pontas e Compresseor Ferrari 24 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=HYPERLINK("https://leilaoonline.net/lote/detalhe/294643", "3007")</f>
      </c>
      <c r="B163" s="4" t="s">
        <f>=HYPERLINK("https://leilaoonline.net/lote/detalhe/294643", " Forno Industrial Helmo a gás 350°")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=HYPERLINK("https://leilaoonline.net/lote/detalhe/294644", "3008")</f>
      </c>
      <c r="B164" s="4" t="s">
        <f>=HYPERLINK("https://leilaoonline.net/lote/detalhe/294644", " Rampa de Madeira Para Treinamento de Fisioterapia com 3 degraus")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=HYPERLINK("https://leilaoonline.net/lote/detalhe/294639", "3009")</f>
      </c>
      <c r="B165" s="4" t="s">
        <f>=HYPERLINK("https://leilaoonline.net/lote/detalhe/294639", " 2 Cadeiras de Rodas Infantil e 1 Cadeira de Rodas Adulto")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=HYPERLINK("https://leilaoonline.net/lote/detalhe/294645", "5002")</f>
      </c>
      <c r="B166" s="4" t="s">
        <f>=HYPERLINK("https://leilaoonline.net/lote/detalhe/294645", " APROX. 670 KG DE TIRAS, GUIAS, PERFIS E MAIS. CONFORME ESPECIFICAÇÔES")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1.800,00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=HYPERLINK("https://leilaoonline.net/lote/detalhe/294667", "5003")</f>
      </c>
      <c r="B167" s="4" t="s">
        <f>=HYPERLINK("https://leilaoonline.net/lote/detalhe/294667", " Cristo esculpido em madeira")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=HYPERLINK("https://leilaoonline.net/lote/detalhe/294654", "5005")</f>
      </c>
      <c r="B168" s="4" t="s">
        <f>=HYPERLINK("https://leilaoonline.net/lote/detalhe/294654", " Mesa centenária em Imbuia")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=HYPERLINK("https://leilaoonline.net/lote/detalhe/294655", "5006")</f>
      </c>
      <c r="B169" s="4" t="s">
        <f>=HYPERLINK("https://leilaoonline.net/lote/detalhe/294655", " Mesa de dormente com dois bancos")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1.500,00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=HYPERLINK("https://leilaoonline.net/lote/detalhe/294663", "5007")</f>
      </c>
      <c r="B170" s="4" t="s">
        <f>=HYPERLINK("https://leilaoonline.net/lote/detalhe/294663", " 02 Balanças de sacaria com os pesos")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=HYPERLINK("https://leilaoonline.net/lote/detalhe/294660", "5008")</f>
      </c>
      <c r="B171" s="4" t="s">
        <f>=HYPERLINK("https://leilaoonline.net/lote/detalhe/294660", " 05 Moedores fixados em madeira de lei. Sendo 3 maiores e 2 menores")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=HYPERLINK("https://leilaoonline.net/lote/detalhe/294657", "5009")</f>
      </c>
      <c r="B172" s="4" t="s">
        <f>=HYPERLINK("https://leilaoonline.net/lote/detalhe/294657", " Balcão  em madeira de cruzeta, tampo móvel de azulejo cor azul marinho (A)")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=HYPERLINK("https://leilaoonline.net/lote/detalhe/294656", "5010")</f>
      </c>
      <c r="B173" s="4" t="s">
        <f>=HYPERLINK("https://leilaoonline.net/lote/detalhe/294656", " Balcão  em madeira de cruzeta, tampo móvel de azulejo cor azul marinho (B)")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=HYPERLINK("https://leilaoonline.net/lote/detalhe/294664", "5011")</f>
      </c>
      <c r="B174" s="4" t="s">
        <f>=HYPERLINK("https://leilaoonline.net/lote/detalhe/294664", " Balcão  em madeira de cruzeta, tampo móvel de azulejo cor azul marinho (C)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=HYPERLINK("https://leilaoonline.net/lote/detalhe/294658", "5012")</f>
      </c>
      <c r="B175" s="4" t="s">
        <f>=HYPERLINK("https://leilaoonline.net/lote/detalhe/294658", " Balcão  em madeira de cruzeta, tampo móvel de azulejo cor azul marinho (D)")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=HYPERLINK("https://leilaoonline.net/lote/detalhe/294650", "5013")</f>
      </c>
      <c r="B176" s="4" t="s">
        <f>=HYPERLINK("https://leilaoonline.net/lote/detalhe/294650", " Balcão  em madeira de cruzeta, tampo móvel de azulejo cor azul marinho (E)")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=HYPERLINK("https://leilaoonline.net/lote/detalhe/294659", "5014")</f>
      </c>
      <c r="B177" s="4" t="s">
        <f>=HYPERLINK("https://leilaoonline.net/lote/detalhe/294659", " Balcão  em madeira de cruzeta, tampo móvel de azulejo cor azul marinho (F)")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=HYPERLINK("https://leilaoonline.net/lote/detalhe/294662", "5015")</f>
      </c>
      <c r="B178" s="4" t="s">
        <f>=HYPERLINK("https://leilaoonline.net/lote/detalhe/294662", " Balança vermelha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=HYPERLINK("https://leilaoonline.net/lote/detalhe/294666", "5016")</f>
      </c>
      <c r="B179" s="4" t="s">
        <f>=HYPERLINK("https://leilaoonline.net/lote/detalhe/294666", " Balança marrom tam.medio")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=HYPERLINK("https://leilaoonline.net/lote/detalhe/294661", "5017")</f>
      </c>
      <c r="B180" s="4" t="s">
        <f>=HYPERLINK("https://leilaoonline.net/lote/detalhe/294661", " Balança vermelha tam.medio")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=HYPERLINK("https://leilaoonline.net/lote/detalhe/294669", "5018")</f>
      </c>
      <c r="B181" s="4" t="s">
        <f>=HYPERLINK("https://leilaoonline.net/lote/detalhe/294669", " Torradores de café (2 unidades)")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=HYPERLINK("https://leilaoonline.net/lote/detalhe/294668", "5026")</f>
      </c>
      <c r="B182" s="4" t="s">
        <f>=HYPERLINK("https://leilaoonline.net/lote/detalhe/294668", " Pilão sem a mão")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=HYPERLINK("https://leilaoonline.net/lote/detalhe/294653", "5027")</f>
      </c>
      <c r="B183" s="4" t="s">
        <f>=HYPERLINK("https://leilaoonline.net/lote/detalhe/294653", " Armário em madeira. Usado")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800,00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=HYPERLINK("https://leilaoonline.net/lote/detalhe/294665", "5029")</f>
      </c>
      <c r="B184" s="4" t="s">
        <f>=HYPERLINK("https://leilaoonline.net/lote/detalhe/294665", " Arado")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=HYPERLINK("https://leilaoonline.net/lote/detalhe/294652", "5035")</f>
      </c>
      <c r="B185" s="4" t="s">
        <f>=HYPERLINK("https://leilaoonline.net/lote/detalhe/294652", "Chaise de Rafis indonésia. Usada (A)")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600,00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=HYPERLINK("https://leilaoonline.net/lote/detalhe/294671", "5036")</f>
      </c>
      <c r="B186" s="4" t="s">
        <f>=HYPERLINK("https://leilaoonline.net/lote/detalhe/294671", "Chaise de Rafis indonésia. Usada (B)")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=HYPERLINK("https://leilaoonline.net/lote/detalhe/294651", "5038")</f>
      </c>
      <c r="B187" s="4" t="s">
        <f>=HYPERLINK("https://leilaoonline.net/lote/detalhe/294651", " Lustre antigo em metal")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=HYPERLINK("https://leilaoonline.net/lote/detalhe/294670", "5039")</f>
      </c>
      <c r="B188" s="4" t="s">
        <f>=HYPERLINK("https://leilaoonline.net/lote/detalhe/294670", " Carteira escolar antiga")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400,00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=HYPERLINK("https://leilaoonline.net/lote/detalhe/294690", "5040")</f>
      </c>
      <c r="B189" s="4" t="s">
        <f>=HYPERLINK("https://leilaoonline.net/lote/detalhe/294690", " Máquina Vigorelli. Funcionando")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650,00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=HYPERLINK("https://leilaoonline.net/lote/detalhe/294692", "5041")</f>
      </c>
      <c r="B190" s="4" t="s">
        <f>=HYPERLINK("https://leilaoonline.net/lote/detalhe/294692", " 04 Formas de tijolo comum")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=HYPERLINK("https://leilaoonline.net/lote/detalhe/294687", "5042")</f>
      </c>
      <c r="B191" s="4" t="s">
        <f>=HYPERLINK("https://leilaoonline.net/lote/detalhe/294687", " Máquina escrever antiga")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=HYPERLINK("https://leilaoonline.net/lote/detalhe/294694", "5043")</f>
      </c>
      <c r="B192" s="4" t="s">
        <f>=HYPERLINK("https://leilaoonline.net/lote/detalhe/294694", " Máquina escrever antiga")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=HYPERLINK("https://leilaoonline.net/lote/detalhe/294695", "5044")</f>
      </c>
      <c r="B193" s="4" t="s">
        <f>=HYPERLINK("https://leilaoonline.net/lote/detalhe/294695", "Mesa de cabeceira em imbuia")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=HYPERLINK("https://leilaoonline.net/lote/detalhe/294688", "5046")</f>
      </c>
      <c r="B194" s="4" t="s">
        <f>=HYPERLINK("https://leilaoonline.net/lote/detalhe/294688", " Quatro esculturas")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=HYPERLINK("https://leilaoonline.net/lote/detalhe/294693", "5047")</f>
      </c>
      <c r="B195" s="4" t="s">
        <f>=HYPERLINK("https://leilaoonline.net/lote/detalhe/294693", " Rádio vitrola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=HYPERLINK("https://leilaoonline.net/lote/detalhe/294689", "5049")</f>
      </c>
      <c r="B196" s="4" t="s">
        <f>=HYPERLINK("https://leilaoonline.net/lote/detalhe/294689", " Mesa em imbuia com tampo de mármore. Medidas 75 x 90. Acompanha duas cadeiras em Imbuia")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=HYPERLINK("https://leilaoonline.net/lote/detalhe/294691", "5050")</f>
      </c>
      <c r="B197" s="4" t="s">
        <f>=HYPERLINK("https://leilaoonline.net/lote/detalhe/294691", " Baú de madeira . Medidas 1,90 x 0,51 x 0,53")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=HYPERLINK("https://leilaoonline.net/lote/detalhe/294742", "7001")</f>
      </c>
      <c r="B198" s="4" t="s">
        <f>=HYPERLINK("https://leilaoonline.net/lote/detalhe/294742", " Duto de ar condicionado GM - 4 unidades")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=HYPERLINK("https://leilaoonline.net/lote/detalhe/294740", "7002")</f>
      </c>
      <c r="B199" s="4" t="s">
        <f>=HYPERLINK("https://leilaoonline.net/lote/detalhe/294740", " Caixa de Ignição Honeywell - 2 unidades")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=HYPERLINK("https://leilaoonline.net/lote/detalhe/294741", "7003")</f>
      </c>
      <c r="B200" s="4" t="s">
        <f>=HYPERLINK("https://leilaoonline.net/lote/detalhe/294741", " Caixa de Ignição Honeywell - 1 unidade")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=HYPERLINK("https://leilaoonline.net/lote/detalhe/294744", "7004")</f>
      </c>
      <c r="B201" s="4" t="s">
        <f>=HYPERLINK("https://leilaoonline.net/lote/detalhe/294744", " Caixa de Ignição Honeywell - 2 unidades")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=HYPERLINK("https://leilaoonline.net/lote/detalhe/294745", "7005")</f>
      </c>
      <c r="B202" s="4" t="s">
        <f>=HYPERLINK("https://leilaoonline.net/lote/detalhe/294745", " Anel de vedação/Juntas de motor de motocicleta - Aprox. 50 unidades")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=HYPERLINK("https://leilaoonline.net/lote/detalhe/294743", "7006")</f>
      </c>
      <c r="B203" s="4" t="s">
        <f>=HYPERLINK("https://leilaoonline.net/lote/detalhe/294743", " Produtos diversos e variados - 1 kit")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=HYPERLINK("https://leilaoonline.net/lote/detalhe/294746", "7007")</f>
      </c>
      <c r="B204" s="4" t="s">
        <f>=HYPERLINK("https://leilaoonline.net/lote/detalhe/294746", " Kit peças de ATS Laser/TSShara - 3 unidades")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=HYPERLINK("https://leilaoonline.net/lote/detalhe/294747", "7008")</f>
      </c>
      <c r="B205" s="4" t="s">
        <f>=HYPERLINK("https://leilaoonline.net/lote/detalhe/294747", " Fontes Siet sem uso - 10 unidades")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=HYPERLINK("https://leilaoonline.net/lote/detalhe/294749", "7009")</f>
      </c>
      <c r="B206" s="4" t="s">
        <f>=HYPERLINK("https://leilaoonline.net/lote/detalhe/294749", " Fontes Siet sem uso - 13 unidades")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=HYPERLINK("https://leilaoonline.net/lote/detalhe/294748", "7010")</f>
      </c>
      <c r="B207" s="4" t="s">
        <f>=HYPERLINK("https://leilaoonline.net/lote/detalhe/294748", " Peças de selacards modelo 6037C - 14 unidades")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=HYPERLINK("https://leilaoonline.net/lote/detalhe/294750", "7011")</f>
      </c>
      <c r="B208" s="4" t="s">
        <f>=HYPERLINK("https://leilaoonline.net/lote/detalhe/294750", " Aparelho Robert Juliet modelo cad 900 - 2 unidades")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=HYPERLINK("https://leilaoonline.net/lote/detalhe/294751", "7012")</f>
      </c>
      <c r="B209" s="4" t="s">
        <f>=HYPERLINK("https://leilaoonline.net/lote/detalhe/294751", " Lente Noritsu modelo H018092 - 1 unidade")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=HYPERLINK("https://leilaoonline.net/lote/detalhe/294752", "7013")</f>
      </c>
      <c r="B210" s="4" t="s">
        <f>=HYPERLINK("https://leilaoonline.net/lote/detalhe/294752", " Peça suporte de copo para painel GM não especificado modelo - 8 unidades")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=HYPERLINK("https://leilaoonline.net/lote/detalhe/294753", "7014")</f>
      </c>
      <c r="B211" s="4" t="s">
        <f>=HYPERLINK("https://leilaoonline.net/lote/detalhe/294753", " Xuxinha/elastico de cabelo coloridas - Aprox. 7.200 unidades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=HYPERLINK("https://leilaoonline.net/lote/detalhe/294754", "7015")</f>
      </c>
      <c r="B212" s="4" t="s">
        <f>=HYPERLINK("https://leilaoonline.net/lote/detalhe/294754", " Xuxinha/elastico de cabelo coloridas - Aprox. 7.200 unidades")</f>
      </c>
      <c r="C212" s="4" t="inlineStr">
        <is>
          <t>Não vendido</t>
        </is>
      </c>
      <c r="D212" s="4" t="inlineStr">
        <is>
          <t>1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=HYPERLINK("https://leilaoonline.net/lote/detalhe/294755", "7016")</f>
      </c>
      <c r="B213" s="4" t="s">
        <f>=HYPERLINK("https://leilaoonline.net/lote/detalhe/294755", " Adaptador presta para pneus - Aprox.1 000 unidades")</f>
      </c>
      <c r="C213" s="4" t="inlineStr">
        <is>
          <t>Lote retirado</t>
        </is>
      </c>
      <c r="D213" s="4" t="inlineStr">
        <is>
          <t>1</t>
        </is>
      </c>
      <c r="E213" s="5" t="inlineStr">
        <is>
          <t>110,00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=HYPERLINK("https://leilaoonline.net/lote/detalhe/294757", "7017")</f>
      </c>
      <c r="B214" s="4" t="s">
        <f>=HYPERLINK("https://leilaoonline.net/lote/detalhe/294757", " Fontes 12V por 3A - Aprox. 100 unidades")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=HYPERLINK("https://leilaoonline.net/lote/detalhe/294804", "8001")</f>
      </c>
      <c r="B215" s="4" t="s">
        <f>=HYPERLINK("https://leilaoonline.net/lote/detalhe/294804", " Máquinas de escrever, Fax's, Telefones, Cafeteira, Bebedouros, Dvd player, VHS, Microfone")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=HYPERLINK("https://leilaoonline.net/lote/detalhe/294806", "8005")</f>
      </c>
      <c r="B216" s="4" t="s">
        <f>=HYPERLINK("https://leilaoonline.net/lote/detalhe/294806", " 2 Sofás reclináveis (2 lugares)")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=HYPERLINK("https://leilaoonline.net/lote/detalhe/294808", "8006")</f>
      </c>
      <c r="B217" s="4" t="s">
        <f>=HYPERLINK("https://leilaoonline.net/lote/detalhe/294808", " 2 Malas de viagem grande")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=HYPERLINK("https://leilaoonline.net/lote/detalhe/294807", "8007")</f>
      </c>
      <c r="B218" s="4" t="s">
        <f>=HYPERLINK("https://leilaoonline.net/lote/detalhe/294807", " 3 Casacos")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=HYPERLINK("https://leilaoonline.net/lote/detalhe/294809", "8008")</f>
      </c>
      <c r="B219" s="4" t="s">
        <f>=HYPERLINK("https://leilaoonline.net/lote/detalhe/294809", " 4 Relógios de parede")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=HYPERLINK("https://leilaoonline.net/lote/detalhe/294805", "8009")</f>
      </c>
      <c r="B220" s="4" t="s">
        <f>=HYPERLINK("https://leilaoonline.net/lote/detalhe/294805", " Lustre Pendente Concha (12 uni)")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=HYPERLINK("https://leilaoonline.net/lote/detalhe/294810", "8012")</f>
      </c>
      <c r="B221" s="4" t="s">
        <f>=HYPERLINK("https://leilaoonline.net/lote/detalhe/294810", " Máquina de escrever Olivetti Tekne 6")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=HYPERLINK("https://leilaoonline.net/lote/detalhe/294811", "8014")</f>
      </c>
      <c r="B222" s="4" t="s">
        <f>=HYPERLINK("https://leilaoonline.net/lote/detalhe/294811", " 2 Relógios Comparadores Analogicos")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=HYPERLINK("https://leilaoonline.net/lote/detalhe/294812", "8015")</f>
      </c>
      <c r="B223" s="4" t="s">
        <f>=HYPERLINK("https://leilaoonline.net/lote/detalhe/294812", " Escultura Pedra Sabão")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=HYPERLINK("https://leilaoonline.net/lote/detalhe/294813", "8016")</f>
      </c>
      <c r="B224" s="4" t="s">
        <f>=HYPERLINK("https://leilaoonline.net/lote/detalhe/294813", " TV Sony Trinitron 32'")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=HYPERLINK("https://leilaoonline.net/lote/detalhe/294814", "8017")</f>
      </c>
      <c r="B225" s="4" t="s">
        <f>=HYPERLINK("https://leilaoonline.net/lote/detalhe/294814", " 2 Vasos de Jardim Grandes")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=HYPERLINK("https://leilaoonline.net/lote/detalhe/294815", "8018")</f>
      </c>
      <c r="B226" s="4" t="s">
        <f>=HYPERLINK("https://leilaoonline.net/lote/detalhe/294815", " Cama com Colchões")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=HYPERLINK("https://leilaoonline.net/lote/detalhe/294817", "8019")</f>
      </c>
      <c r="B227" s="4" t="s">
        <f>=HYPERLINK("https://leilaoonline.net/lote/detalhe/294817", " Poltrona Puff")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=HYPERLINK("https://leilaoonline.net/lote/detalhe/294816", "8020")</f>
      </c>
      <c r="B228" s="4" t="s">
        <f>=HYPERLINK("https://leilaoonline.net/lote/detalhe/294816", " Arquivo com 3 Gavetas")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=HYPERLINK("https://leilaoonline.net/lote/detalhe/294818", "8022")</f>
      </c>
      <c r="B229" s="4" t="s">
        <f>=HYPERLINK("https://leilaoonline.net/lote/detalhe/294818", " Sofá (2 lugares)")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=HYPERLINK("https://leilaoonline.net/lote/detalhe/294819", "8023")</f>
      </c>
      <c r="B230" s="4" t="s">
        <f>=HYPERLINK("https://leilaoonline.net/lote/detalhe/294819", " Conjunto de Sofás e almofadas (2 e 3 lugares)")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110,00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=HYPERLINK("https://leilaoonline.net/lote/detalhe/294820", "8024")</f>
      </c>
      <c r="B231" s="4" t="s">
        <f>=HYPERLINK("https://leilaoonline.net/lote/detalhe/294820", " Conjunto de Cadeiras")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110,00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=HYPERLINK("https://leilaoonline.net/lote/detalhe/294821", "8025")</f>
      </c>
      <c r="B232" s="4" t="s">
        <f>=HYPERLINK("https://leilaoonline.net/lote/detalhe/294821", " Lavadora Continental Evolution 10kg")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110,00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=HYPERLINK("https://leilaoonline.net/lote/detalhe/294822", "8026")</f>
      </c>
      <c r="B233" s="4" t="s">
        <f>=HYPERLINK("https://leilaoonline.net/lote/detalhe/294822", " 2 "Gazebos" Retráteis")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110,00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=HYPERLINK("https://leilaoonline.net/lote/detalhe/294823", "8027")</f>
      </c>
      <c r="B234" s="4" t="s">
        <f>=HYPERLINK("https://leilaoonline.net/lote/detalhe/294823", " Lavadora Brastemp Alive 11kg")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110,00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=HYPERLINK("https://leilaoonline.net/lote/detalhe/294824", "8028")</f>
      </c>
      <c r="B235" s="4" t="s">
        <f>=HYPERLINK("https://leilaoonline.net/lote/detalhe/294824", " Lavadora Brastemp Gran Luxo 4kg")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110,00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=HYPERLINK("https://leilaoonline.net/lote/detalhe/294825", "8031")</f>
      </c>
      <c r="B236" s="4" t="s">
        <f>=HYPERLINK("https://leilaoonline.net/lote/detalhe/294825", " Móveis diversos")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110,00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=HYPERLINK("https://leilaoonline.net/lote/detalhe/294826", "8034")</f>
      </c>
      <c r="B237" s="4" t="s">
        <f>=HYPERLINK("https://leilaoonline.net/lote/detalhe/294826", " Buchas e Pinos de plástico diversos")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110,00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=HYPERLINK("https://leilaoonline.net/lote/detalhe/294827", "8036")</f>
      </c>
      <c r="B238" s="4" t="s">
        <f>=HYPERLINK("https://leilaoonline.net/lote/detalhe/294827", " 2 Arquivos (3 e 4 Gavetas)")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=HYPERLINK("https://leilaoonline.net/lote/detalhe/294828", "8037")</f>
      </c>
      <c r="B239" s="4" t="s">
        <f>=HYPERLINK("https://leilaoonline.net/lote/detalhe/294828", " Conjunto de Expositores de Persianas")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=HYPERLINK("https://leilaoonline.net/lote/detalhe/294829", "8039")</f>
      </c>
      <c r="B240" s="4" t="s">
        <f>=HYPERLINK("https://leilaoonline.net/lote/detalhe/294829", " Luminarias diversas")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=HYPERLINK("https://leilaoonline.net/lote/detalhe/294831", "8041")</f>
      </c>
      <c r="B241" s="4" t="s">
        <f>=HYPERLINK("https://leilaoonline.net/lote/detalhe/294831", " Carrinho de bebê Graco")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110,00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=HYPERLINK("https://leilaoonline.net/lote/detalhe/294830", "8043")</f>
      </c>
      <c r="B242" s="4" t="s">
        <f>=HYPERLINK("https://leilaoonline.net/lote/detalhe/294830", " Livros diversos")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110,00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=HYPERLINK("https://leilaoonline.net/lote/detalhe/294832", "8044")</f>
      </c>
      <c r="B243" s="4" t="s">
        <f>=HYPERLINK("https://leilaoonline.net/lote/detalhe/294832", " 2 Mesas escritório")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=HYPERLINK("https://leilaoonline.net/lote/detalhe/294833", "8045")</f>
      </c>
      <c r="B244" s="4" t="s">
        <f>=HYPERLINK("https://leilaoonline.net/lote/detalhe/294833", " Balança de Precisão Industrial Marte")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=HYPERLINK("https://leilaoonline.net/lote/detalhe/294834", "8047")</f>
      </c>
      <c r="B245" s="4" t="s">
        <f>=HYPERLINK("https://leilaoonline.net/lote/detalhe/294834", " Ar condicionado")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110,00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=HYPERLINK("https://leilaoonline.net/lote/detalhe/295034", "9501")</f>
      </c>
      <c r="B246" s="4" t="s">
        <f>=HYPERLINK("https://leilaoonline.net/lote/detalhe/295034", " 21 unidades de RECEPTOR DUOSAT PRODIGY   AMPERIMETRO, CXA DE SOM")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458,00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=HYPERLINK("https://leilaoonline.net/lote/detalhe/295036", "9502")</f>
      </c>
      <c r="B247" s="4" t="s">
        <f>=HYPERLINK("https://leilaoonline.net/lote/detalhe/295036", " 34  unidades de GABINETES PC, LAMPADAS T18;CALHAS 40W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355,00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=HYPERLINK("https://leilaoonline.net/lote/detalhe/295037", "9503")</f>
      </c>
      <c r="B248" s="4" t="s">
        <f>=HYPERLINK("https://leilaoonline.net/lote/detalhe/295037", " 53 unidades de LUSTRES, PINGENTES, GLOBOS,ARANDELAS, LUMINÁRIAS,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394,00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=HYPERLINK("https://leilaoonline.net/lote/detalhe/295040", "9504")</f>
      </c>
      <c r="B249" s="4" t="s">
        <f>=HYPERLINK("https://leilaoonline.net/lote/detalhe/295040", " MOTOR PARCIAL 1600 AR VW FECHADO -SEG.")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580,00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=HYPERLINK("https://leilaoonline.net/lote/detalhe/295038", "9505")</f>
      </c>
      <c r="B250" s="4" t="s">
        <f>=HYPERLINK("https://leilaoonline.net/lote/detalhe/295038", " MOTOR 1600 AR VW (P/APROV. PEÇAS INTERNAS)  VEP")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690,00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=HYPERLINK("https://leilaoonline.net/lote/detalhe/295035", "9506")</f>
      </c>
      <c r="B251" s="4" t="s">
        <f>=HYPERLINK("https://leilaoonline.net/lote/detalhe/295035", " MOTOR 1600 AR ALCOOL VW P/KOMBI PARC.  PINDC.")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1.250,00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=HYPERLINK("https://leilaoonline.net/lote/detalhe/295039", "9507")</f>
      </c>
      <c r="B252" s="4" t="s">
        <f>=HYPERLINK("https://leilaoonline.net/lote/detalhe/295039", " 36 unidades de MOTHER BOARD; LEITOR DVD, CARTÃO, DISQUETTE 3.1/2,TECLADO,MOUSE")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660,00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=HYPERLINK("https://leilaoonline.net/lote/detalhe/295042", "9508")</f>
      </c>
      <c r="B253" s="4" t="s">
        <f>=HYPERLINK("https://leilaoonline.net/lote/detalhe/295042", " 24 unidades de RECEP. PHILIPS, TOCA CD C/AM FM , RADIO REL. PANASONIC, TOCA CD SONY")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675,00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=HYPERLINK("https://leilaoonline.net/lote/detalhe/295058", "9509")</f>
      </c>
      <c r="B254" s="4" t="s">
        <f>=HYPERLINK("https://leilaoonline.net/lote/detalhe/295058", " BICICLETA CECI FEMININA COR -ORIGINAL  P/COLECION.")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295,00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=HYPERLINK("https://leilaoonline.net/lote/detalhe/295057", "9510")</f>
      </c>
      <c r="B255" s="4" t="s">
        <f>=HYPERLINK("https://leilaoonline.net/lote/detalhe/295057", " BIKE SKYLINE EXPLORES CAMBIO 18 MARCHAS AR0 29  S/USO")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495,00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=HYPERLINK("https://leilaoonline.net/lote/detalhe/295050", "9511")</f>
      </c>
      <c r="B256" s="4" t="s">
        <f>=HYPERLINK("https://leilaoonline.net/lote/detalhe/295050", " 57 unidades de LATA VENT. RADIADOR OLEO,CARBUR, PRISION,TUBAGEM, PIVOT, VW KOMBI")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395,00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=HYPERLINK("https://leilaoonline.net/lote/detalhe/295041", "9512")</f>
      </c>
      <c r="B257" s="4" t="s">
        <f>=HYPERLINK("https://leilaoonline.net/lote/detalhe/295041", " AP. SOM GRADIENTE DOUBLE DECK, 3 DISQ . AM/FM")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315,00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=HYPERLINK("https://leilaoonline.net/lote/detalhe/295072", "9513")</f>
      </c>
      <c r="B258" s="4" t="s">
        <f>=HYPERLINK("https://leilaoonline.net/lote/detalhe/295072", " BLOCO MOTOR 1500 VW 1500 PRIS. GROSSO. P/RETIF. C/NUMER (rezon)")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490,00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=HYPERLINK("https://leilaoonline.net/lote/detalhe/295062", "9514")</f>
      </c>
      <c r="B259" s="4" t="s">
        <f>=HYPERLINK("https://leilaoonline.net/lote/detalhe/295062", " 24 unidades de FONTES P/IMPRESSORA/TORNEIRAS/CABOS SERIAL")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392,00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=HYPERLINK("https://leilaoonline.net/lote/detalhe/295063", "9515")</f>
      </c>
      <c r="B260" s="4" t="s">
        <f>=HYPERLINK("https://leilaoonline.net/lote/detalhe/295063", " BIKE NORMAII IMP. ARO 24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345,00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=HYPERLINK("https://leilaoonline.net/lote/detalhe/295065", "9517")</f>
      </c>
      <c r="B261" s="4" t="s">
        <f>=HYPERLINK("https://leilaoonline.net/lote/detalhe/295065", " 04 unidades de BARRA ESTABILIZADORA COMPL ,STO ANTONIO D-20; EIXO TRAS. BELINA")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580,00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=HYPERLINK("https://leilaoonline.net/lote/detalhe/295047", "9518")</f>
      </c>
      <c r="B262" s="4" t="s">
        <f>=HYPERLINK("https://leilaoonline.net/lote/detalhe/295047", " 36 unidades de TV BOX, MASTER SYSTEM ii,DVD KARAOKE,MAQ.VHS ORIG.FOTO DIGITAL")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890,00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=HYPERLINK("https://leilaoonline.net/lote/detalhe/295069", "9519")</f>
      </c>
      <c r="B263" s="4" t="s">
        <f>=HYPERLINK("https://leilaoonline.net/lote/detalhe/295069", " 29 unidades de GPS AUTOM. GARMIN; FONE BLUESKY, MOUSES, CELULARES, DATA TRANSFER")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465,00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=HYPERLINK("https://leilaoonline.net/lote/detalhe/295049", "9520")</f>
      </c>
      <c r="B264" s="4" t="s">
        <f>=HYPERLINK("https://leilaoonline.net/lote/detalhe/295049", " Aprox. 154 unidades de DISCOS VINIL;FITAS VHS;DISQUETE 3.1/2E 8.1/4; FITAS CASSETTE; CD´s")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655,00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=HYPERLINK("https://leilaoonline.net/lote/detalhe/295051", "9521")</f>
      </c>
      <c r="B265" s="4" t="s">
        <f>=HYPERLINK("https://leilaoonline.net/lote/detalhe/295051", " 16 unidades de FILTROS,ANEIS,CB.EMBREAG,CORREIA,ALTERNADOR. JG. BRONZINA")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749,00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=HYPERLINK("https://leilaoonline.net/lote/detalhe/295075", "9522")</f>
      </c>
      <c r="B266" s="4" t="s">
        <f>=HYPERLINK("https://leilaoonline.net/lote/detalhe/295075", " 32 unidades de HD 80GB SAMSUNG; HD EXCELSIOR 160GB; HD 80 GB MAXTOR, LEITOR  CARTÃO;")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715,00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=HYPERLINK("https://leilaoonline.net/lote/detalhe/295046", "9523")</f>
      </c>
      <c r="B267" s="4" t="s">
        <f>=HYPERLINK("https://leilaoonline.net/lote/detalhe/295046", " 33 unidades de REGUL.VOLTAGEM;MINUT ;SUP. CELULAR;TAMP.MASSAG.;MED.TEMP;PÇ AUT.. 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465,00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=HYPERLINK("https://leilaoonline.net/lote/detalhe/295073", "9524")</f>
      </c>
      <c r="B268" s="4" t="s">
        <f>=HYPERLINK("https://leilaoonline.net/lote/detalhe/295073", " 15 unidades de FILTROS DE OLEO, BORR. SUSP.DIANT/AMORTEC,JG.BRONZINA;SAPATA; CORR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289,00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=HYPERLINK("https://leilaoonline.net/lote/detalhe/295066", "9525")</f>
      </c>
      <c r="B269" s="4" t="s">
        <f>=HYPERLINK("https://leilaoonline.net/lote/detalhe/295066", " 20 unidades de CARREG.CELULARES DE  DIVS APARELHOS MARCAS DE 3v A 12V - ORIG.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265,00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=HYPERLINK("https://leilaoonline.net/lote/detalhe/295081", "9526")</f>
      </c>
      <c r="B270" s="4" t="s">
        <f>=HYPERLINK("https://leilaoonline.net/lote/detalhe/295081", " 21 unidades de ADAPT. P CABOS RJ 112 - CABOS RJ 11 - SOQ. MULTIPL.RJ 11 E RJ 45")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75,00</t>
        </is>
      </c>
      <c r="F270" s="4" t="inlineStr">
        <is>
          <t>10.00</t>
        </is>
      </c>
    </row>
    <row collapsed="false" customFormat="false" customHeight="false" hidden="false" ht="12.1" outlineLevel="0" r="271">
      <c r="A271" s="5" t="s">
        <f>=HYPERLINK("https://leilaoonline.net/lote/detalhe/295067", "9527")</f>
      </c>
      <c r="B271" s="4" t="s">
        <f>=HYPERLINK("https://leilaoonline.net/lote/detalhe/295067", " Aprox. 50  unidades de CARREG CEL ; ANT TETO AUT .;CABOS SUPER VGA; ;PDIF,USB P MAQ.FOTOG")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265,00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=HYPERLINK("https://leilaoonline.net/lote/detalhe/295076", "9528")</f>
      </c>
      <c r="B272" s="4" t="s">
        <f>=HYPERLINK("https://leilaoonline.net/lote/detalhe/295076", " AP. SOM 3X1 GRADIENTE C/ TOCA DISCO AM/FM /AUX. DOUBLE DECK")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455,00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=HYPERLINK("https://leilaoonline.net/lote/detalhe/295064", "9529")</f>
      </c>
      <c r="B273" s="4" t="s">
        <f>=HYPERLINK("https://leilaoonline.net/lote/detalhe/295064", " CABO ALUMINIO 16MM C/ALMA AÇO APROX. 250MT- 52 kg  ($8,63 o kg)")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450,00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=HYPERLINK("https://leilaoonline.net/lote/detalhe/295059", "9530")</f>
      </c>
      <c r="B274" s="4" t="s">
        <f>=HYPERLINK("https://leilaoonline.net/lote/detalhe/295059", " AP.SOM DOUBLE DECK AM/FM  RECEIVER TOSHIBA")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395,00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=HYPERLINK("https://leilaoonline.net/lote/detalhe/295053", "9531")</f>
      </c>
      <c r="B275" s="4" t="s">
        <f>=HYPERLINK("https://leilaoonline.net/lote/detalhe/295053", " Aprox. 50  unidades de CARTUCHOS DIVERSOS HP (ORIGIN, E SIMILARES)  TONner R DIVS  -  50 PC")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155,00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=HYPERLINK("https://leilaoonline.net/lote/detalhe/295054", "9532")</f>
      </c>
      <c r="B276" s="4" t="s">
        <f>=HYPERLINK("https://leilaoonline.net/lote/detalhe/295054", " 33 unidades de CABOS RJ 11, CABOS PDIF,ADAPTADORES,SUPORTER TOMADA")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175,00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=HYPERLINK("https://leilaoonline.net/lote/detalhe/295070", "9533")</f>
      </c>
      <c r="B277" s="4" t="s">
        <f>=HYPERLINK("https://leilaoonline.net/lote/detalhe/295070", " 18 unidades de SUPORTE TV/PAREDE, RECPTOR TV DIGITAL;ROTEADEORES,FONTE P/PC")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695,00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=HYPERLINK("https://leilaoonline.net/lote/detalhe/295056", "9534")</f>
      </c>
      <c r="B278" s="4" t="s">
        <f>=HYPERLINK("https://leilaoonline.net/lote/detalhe/295056", " PIVOT SUSPENSÃO DIANTEIRA KOMBI")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225,00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=HYPERLINK("https://leilaoonline.net/lote/detalhe/295078", "9535")</f>
      </c>
      <c r="B279" s="4" t="s">
        <f>=HYPERLINK("https://leilaoonline.net/lote/detalhe/295078", " 02 unidades de MASCARA SOLDA AUTOM. NEBULIZADOR MULTILASER (no estado)")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190,00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=HYPERLINK("https://leilaoonline.net/lote/detalhe/295043", "9536")</f>
      </c>
      <c r="B280" s="4" t="s">
        <f>=HYPERLINK("https://leilaoonline.net/lote/detalhe/295043", " BAGAGEIRO PARA GOL QUADRADO")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120,00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=HYPERLINK("https://leilaoonline.net/lote/detalhe/295074", "9537")</f>
      </c>
      <c r="B281" s="4" t="s">
        <f>=HYPERLINK("https://leilaoonline.net/lote/detalhe/295074", " CABEÇOTE ALUMINIO P KOMBI DIESEL 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1.200,00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=HYPERLINK("https://leilaoonline.net/lote/detalhe/295080", "9538")</f>
      </c>
      <c r="B282" s="4" t="s">
        <f>=HYPERLINK("https://leilaoonline.net/lote/detalhe/295080", " 12 unidades de FERRAMENTAS,TGAMPASX SUPORTE, CARTUCHO TONNER")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70,00</t>
        </is>
      </c>
      <c r="F282" s="4" t="inlineStr">
        <is>
          <t>10.00</t>
        </is>
      </c>
    </row>
    <row collapsed="false" customFormat="false" customHeight="false" hidden="false" ht="12.1" outlineLevel="0" r="283">
      <c r="A283" s="5" t="s">
        <f>=HYPERLINK("https://leilaoonline.net/lote/detalhe/295060", "9539")</f>
      </c>
      <c r="B283" s="4" t="s">
        <f>=HYPERLINK("https://leilaoonline.net/lote/detalhe/295060", " FORRO PVC CINZA  - 14M2")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140,00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=HYPERLINK("https://leilaoonline.net/lote/detalhe/295045", "9540")</f>
      </c>
      <c r="B284" s="4" t="s">
        <f>=HYPERLINK("https://leilaoonline.net/lote/detalhe/295045", " 03vCELULARES XIAOMI REDMINOTE 1 - 01 IPHONE 7")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390,00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=HYPERLINK("https://leilaoonline.net/lote/detalhe/295061", "9541")</f>
      </c>
      <c r="B285" s="4" t="s">
        <f>=HYPERLINK("https://leilaoonline.net/lote/detalhe/295061", " 42 unidades de FITAS VHS GRAVADAS (no estado) CONFORME FOTO,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480,00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=HYPERLINK("https://leilaoonline.net/lote/detalhe/295071", "9542")</f>
      </c>
      <c r="B286" s="4" t="s">
        <f>=HYPERLINK("https://leilaoonline.net/lote/detalhe/295071", " 35 unidades de FITAS VHS GRAVADAS (no estado) CONFORME FOTO,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320,00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=HYPERLINK("https://leilaoonline.net/lote/detalhe/295055", "9543")</f>
      </c>
      <c r="B287" s="4" t="s">
        <f>=HYPERLINK("https://leilaoonline.net/lote/detalhe/295055", " 48 unidades de FITAS VHS GRAVADAS (no estado) CONFORME FOTO,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430,00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=HYPERLINK("https://leilaoonline.net/lote/detalhe/295077", "9544")</f>
      </c>
      <c r="B288" s="4" t="s">
        <f>=HYPERLINK("https://leilaoonline.net/lote/detalhe/295077", " 47 unidades de FITAS VHS GRAVADAS (no estado) CONFORME FOTO,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=HYPERLINK("https://leilaoonline.net/lote/detalhe/295044", "9545")</f>
      </c>
      <c r="B289" s="4" t="s">
        <f>=HYPERLINK("https://leilaoonline.net/lote/detalhe/295044", " 37 unidades de FITAS VHS GRAVADAS (no estado) COM. FOTO, GENERO=TERROR")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690,00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=HYPERLINK("https://leilaoonline.net/lote/detalhe/295079", "9546")</f>
      </c>
      <c r="B290" s="4" t="s">
        <f>=HYPERLINK("https://leilaoonline.net/lote/detalhe/295079", " 58 unidades de FITAS VHS GRAVADAS (no estado) CONFORME FOTO, GENERO = ADULTO")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650,00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=HYPERLINK("https://leilaoonline.net/lote/detalhe/295052", "9547")</f>
      </c>
      <c r="B291" s="4" t="s">
        <f>=HYPERLINK("https://leilaoonline.net/lote/detalhe/295052", " 30 unidades de FITAS VHS GRAVADAS (no estado) CONFORME FOTO, C/ESTOJO ORIGINAL")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660,00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=HYPERLINK("https://leilaoonline.net/lote/detalhe/295068", "9548")</f>
      </c>
      <c r="B292" s="4" t="s">
        <f>=HYPERLINK("https://leilaoonline.net/lote/detalhe/295068", " 38 unidades de FITAS VHS GRAVADAS (no estado) CONFORME FOTO, RARIDADES/COLEÇÕES")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850,00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=HYPERLINK("https://leilaoonline.net/lote/detalhe/295048", "9549")</f>
      </c>
      <c r="B293" s="4" t="s">
        <f>=HYPERLINK("https://leilaoonline.net/lote/detalhe/295048", " 20 unidades de FITAS VHS GRAVADAS (no estado) CONFORME FOTO, 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=HYPERLINK("https://leilaoonline.net/lote/detalhe/295082", "9550")</f>
      </c>
      <c r="B294" s="4" t="s">
        <f>=HYPERLINK("https://leilaoonline.net/lote/detalhe/295082", " 18 unidades de FITAS VHS (no estado) CONFORME FOTO, T-145 VIDEOLAR VIRGEM")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395,00</t>
        </is>
      </c>
      <c r="F29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2026-08-12T16:26:27.00Z</dcterms:created>
  <dc:creator>Tellks Tecnologia</dc:creator>
  <cp:revision>0</cp:revision>
</cp:coreProperties>
</file>