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Unidades Hidráulicas • Transformadores • Geradores • Redutores • Carretas • Equip. Diverso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20/08/2025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=HYPERLINK("https://leilaoonline.net/lote/detalhe/292617", "001")</f>
      </c>
      <c r="B11" s="4" t="s">
        <f>=HYPERLINK("https://leilaoonline.net/lote/detalhe/292617", "UNIDADE HIDRÁULICA MARCA RACINE")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2.150,00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=HYPERLINK("https://leilaoonline.net/lote/detalhe/292618", "002")</f>
      </c>
      <c r="B12" s="4" t="s">
        <f>=HYPERLINK("https://leilaoonline.net/lote/detalhe/292618", "UNIDADE HIDRÁULICA MARCA BUCHER; CAP. 250 LITROS")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=HYPERLINK("https://leilaoonline.net/lote/detalhe/292619", "003")</f>
      </c>
      <c r="B13" s="4" t="s">
        <f>=HYPERLINK("https://leilaoonline.net/lote/detalhe/292619", "BRAÇO ROBÓTICO FANUC ROBOT S 420F; C/ PAINEL DE FORÇA")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7.000,00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=HYPERLINK("https://leilaoonline.net/lote/detalhe/292620", "004")</f>
      </c>
      <c r="B14" s="4" t="s">
        <f>=HYPERLINK("https://leilaoonline.net/lote/detalhe/292620", "BRAÇO ROBÓTICO FANUC ROBOT S 420F; C/ PAINEL DE FORÇA")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=HYPERLINK("https://leilaoonline.net/lote/detalhe/292621", "005")</f>
      </c>
      <c r="B15" s="4" t="s">
        <f>=HYPERLINK("https://leilaoonline.net/lote/detalhe/292621", "BRAÇO ROBÓTICO FANUC ROBOT S 420F; SEM PAINEL DE FORÇA")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=HYPERLINK("https://leilaoonline.net/lote/detalhe/292622", "006")</f>
      </c>
      <c r="B16" s="4" t="s">
        <f>=HYPERLINK("https://leilaoonline.net/lote/detalhe/292622", "TRANSFORMADOR DE 3 FASES H 480 N 380; ANO 2020")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1.300,00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=HYPERLINK("https://leilaoonline.net/lote/detalhe/292623", "007")</f>
      </c>
      <c r="B17" s="4" t="s">
        <f>=HYPERLINK("https://leilaoonline.net/lote/detalhe/292623", "TRANSFORMADOR DE 3 FASES H 480 N 380; ANO 2020")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1.150,00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=HYPERLINK("https://leilaoonline.net/lote/detalhe/292624", "008")</f>
      </c>
      <c r="B18" s="4" t="s">
        <f>=HYPERLINK("https://leilaoonline.net/lote/detalhe/292624", "TRANSFORMADOR 30 KVA")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1.000,00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=HYPERLINK("https://leilaoonline.net/lote/detalhe/292625", "009")</f>
      </c>
      <c r="B19" s="4" t="s">
        <f>=HYPERLINK("https://leilaoonline.net/lote/detalhe/292625", "TRANSFORMADOR 25 KVA ZILMIER")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1.000,00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=HYPERLINK("https://leilaoonline.net/lote/detalhe/292626", "010")</f>
      </c>
      <c r="B20" s="4" t="s">
        <f>=HYPERLINK("https://leilaoonline.net/lote/detalhe/292626", "LOTE COM 8 COMPRESSORES DE AR DIVERSOS TAMANHOS")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4.000,00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=HYPERLINK("https://leilaoonline.net/lote/detalhe/292627", "011")</f>
      </c>
      <c r="B21" s="4" t="s">
        <f>=HYPERLINK("https://leilaoonline.net/lote/detalhe/292627", "CORTADOR DE ASFALTO/CIMENTO TYROLIT C/ MOTOR HONDA GASOLINA")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=HYPERLINK("https://leilaoonline.net/lote/detalhe/294984", "012")</f>
      </c>
      <c r="B22" s="4" t="s">
        <f>=HYPERLINK("https://leilaoonline.net/lote/detalhe/294984", "LOTE DE EQUIPAMENTOS DE COZINHA INDUSTRIAL - APROX. 15 PEÇAS GRANDES E 10 PEQUENAS")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5.500,00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=HYPERLINK("https://leilaoonline.net/lote/detalhe/292628", "013")</f>
      </c>
      <c r="B23" s="4" t="s">
        <f>=HYPERLINK("https://leilaoonline.net/lote/detalhe/292628", "TRATOR À DIESEL; PARA ESPARRAMAR BORRACHA EM CAMPO DE GRAMA SINTÉTICA - FUNCIONANDO")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10.000,00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=HYPERLINK("https://leilaoonline.net/lote/detalhe/292629", "014")</f>
      </c>
      <c r="B24" s="4" t="s">
        <f>=HYPERLINK("https://leilaoonline.net/lote/detalhe/292629", "GUINDASTE DE COLUNA; MARCA ADITY BIRLA UTILIZADO EM USINAS OU INDÚSTRIAS")</f>
      </c>
      <c r="C24" s="4" t="inlineStr">
        <is>
          <t>Não vendido</t>
        </is>
      </c>
      <c r="D24" s="4" t="inlineStr">
        <is>
          <t>7</t>
        </is>
      </c>
      <c r="E24" s="5" t="inlineStr">
        <is>
          <t>7.000,00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=HYPERLINK("https://leilaoonline.net/lote/detalhe/292630", "015")</f>
      </c>
      <c r="B25" s="4" t="s">
        <f>=HYPERLINK("https://leilaoonline.net/lote/detalhe/292630", "LOTE COM DIVERSOS TIFOR")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=HYPERLINK("https://leilaoonline.net/lote/detalhe/292631", "016")</f>
      </c>
      <c r="B26" s="4" t="s">
        <f>=HYPERLINK("https://leilaoonline.net/lote/detalhe/292631", "MÁQUINA DE SOLDA BAMBOZZI")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400,00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=HYPERLINK("https://leilaoonline.net/lote/detalhe/292632", "017")</f>
      </c>
      <c r="B27" s="4" t="s">
        <f>=HYPERLINK("https://leilaoonline.net/lote/detalhe/292632", "LOTE COM 5 UNIDADES DE ACOPLAMENTO PARA REDUTORES DE USINA")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1.600,00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=HYPERLINK("https://leilaoonline.net/lote/detalhe/292633", "018")</f>
      </c>
      <c r="B28" s="4" t="s">
        <f>=HYPERLINK("https://leilaoonline.net/lote/detalhe/292633", "REDUTOR GRANDE COM MOTOR ELÉTRICO 220V; C/ CARRETEL COM CABO DE AÇO")</f>
      </c>
      <c r="C28" s="4" t="inlineStr">
        <is>
          <t>Não vendido</t>
        </is>
      </c>
      <c r="D28" s="4" t="inlineStr">
        <is>
          <t>5</t>
        </is>
      </c>
      <c r="E28" s="5" t="inlineStr">
        <is>
          <t>3.000,00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=HYPERLINK("https://leilaoonline.net/lote/detalhe/292634", "019")</f>
      </c>
      <c r="B29" s="4" t="s">
        <f>=HYPERLINK("https://leilaoonline.net/lote/detalhe/292634", "REDUTOR MARCA TRANSMOTECNICA; C/ MOTOR ELÉTRICO")</f>
      </c>
      <c r="C29" s="4" t="inlineStr">
        <is>
          <t>Não vendido</t>
        </is>
      </c>
      <c r="D29" s="4" t="inlineStr">
        <is>
          <t>8</t>
        </is>
      </c>
      <c r="E29" s="5" t="inlineStr">
        <is>
          <t>3.750,00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=HYPERLINK("https://leilaoonline.net/lote/detalhe/292635", "020")</f>
      </c>
      <c r="B30" s="4" t="s">
        <f>=HYPERLINK("https://leilaoonline.net/lote/detalhe/292635", "REDUTOR DE VELOCIDADE PEQUENO C/ MOTOR ELÉTRICO")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400,00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=HYPERLINK("https://leilaoonline.net/lote/detalhe/292636", "021")</f>
      </c>
      <c r="B31" s="4" t="s">
        <f>=HYPERLINK("https://leilaoonline.net/lote/detalhe/292636", "REDUTOR E CLOSET GEAR DRIVE")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=HYPERLINK("https://leilaoonline.net/lote/detalhe/292637", "022")</f>
      </c>
      <c r="B32" s="4" t="s">
        <f>=HYPERLINK("https://leilaoonline.net/lote/detalhe/292637", "REDUTOR DE GRANDE PORTE PARA USINAS; REDUÇÃO 1:19 ENTRADA; ROTAÇÃO 180; MARCA ZANINI")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3.000,00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=HYPERLINK("https://leilaoonline.net/lote/detalhe/295177", "023")</f>
      </c>
      <c r="B33" s="4" t="s">
        <f>=HYPERLINK("https://leilaoonline.net/lote/detalhe/295177", "LOTE COM 22 UNIDADES DE GANCHOS PARA GUINDASTE ALTA TONELAGEM; PESO APROX. 13 TON.")</f>
      </c>
      <c r="C33" s="4" t="inlineStr">
        <is>
          <t>Vendido</t>
        </is>
      </c>
      <c r="D33" s="4" t="inlineStr">
        <is>
          <t>12</t>
        </is>
      </c>
      <c r="E33" s="5" t="inlineStr">
        <is>
          <t>23.500,00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=HYPERLINK("https://leilaoonline.net/lote/detalhe/292638", "024")</f>
      </c>
      <c r="B34" s="4" t="s">
        <f>=HYPERLINK("https://leilaoonline.net/lote/detalhe/292638", "CARRETINHA TANQUE REBOCÁVEL; DUPLO EIXO; EQUIPADA C/ MOTO-BOMBA VW (MOTOR DE FUSCA) E ESPARGIDOR TRASEIRO; CAP. APROX. 4.800L ")</f>
      </c>
      <c r="C34" s="4" t="inlineStr">
        <is>
          <t>Não vendido</t>
        </is>
      </c>
      <c r="D34" s="4" t="inlineStr">
        <is>
          <t>3</t>
        </is>
      </c>
      <c r="E34" s="5" t="inlineStr">
        <is>
          <t>4.000,00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=HYPERLINK("https://leilaoonline.net/lote/detalhe/292639", "025")</f>
      </c>
      <c r="B35" s="4" t="s">
        <f>=HYPERLINK("https://leilaoonline.net/lote/detalhe/292639", "GERADOR HONDA MOD 4.000; GASOLINA; SAÍDA 110/220V")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=HYPERLINK("https://leilaoonline.net/lote/detalhe/292640", "026")</f>
      </c>
      <c r="B36" s="4" t="s">
        <f>=HYPERLINK("https://leilaoonline.net/lote/detalhe/292640", "GERADOR HONDA; MOD EM 2.200X; COMB. GASOLINA")</f>
      </c>
      <c r="C36" s="4" t="inlineStr">
        <is>
          <t>Não vendido</t>
        </is>
      </c>
      <c r="D36" s="4" t="inlineStr">
        <is>
          <t>10</t>
        </is>
      </c>
      <c r="E36" s="5" t="inlineStr">
        <is>
          <t>650,00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=HYPERLINK("https://leilaoonline.net/lote/detalhe/292641", "027")</f>
      </c>
      <c r="B37" s="4" t="s">
        <f>=HYPERLINK("https://leilaoonline.net/lote/detalhe/292641", "GERADOR BRANCO MOD B4T 10.000; SAÍDAS 110/220V E 12V; COMB. GASOLINA")</f>
      </c>
      <c r="C37" s="4" t="inlineStr">
        <is>
          <t>Não vendido</t>
        </is>
      </c>
      <c r="D37" s="4" t="inlineStr">
        <is>
          <t>3</t>
        </is>
      </c>
      <c r="E37" s="5" t="inlineStr">
        <is>
          <t>900,00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=HYPERLINK("https://leilaoonline.net/lote/detalhe/292642", "028")</f>
      </c>
      <c r="B38" s="4" t="s">
        <f>=HYPERLINK("https://leilaoonline.net/lote/detalhe/292642", "LOTE COM 10 COMPRESSORES DE AR")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=HYPERLINK("https://leilaoonline.net/lote/detalhe/292643", "029")</f>
      </c>
      <c r="B39" s="4" t="s">
        <f>=HYPERLINK("https://leilaoonline.net/lote/detalhe/292643", "CARRETINHA SOMENTE PARA USO INTERNO REFORÇADA INDUSTRIAL")</f>
      </c>
      <c r="C39" s="4" t="inlineStr">
        <is>
          <t>Não vendido</t>
        </is>
      </c>
      <c r="D39" s="4" t="inlineStr">
        <is>
          <t>3</t>
        </is>
      </c>
      <c r="E39" s="5" t="inlineStr">
        <is>
          <t>950,00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=HYPERLINK("https://leilaoonline.net/lote/detalhe/292644", "030")</f>
      </c>
      <c r="B40" s="4" t="s">
        <f>=HYPERLINK("https://leilaoonline.net/lote/detalhe/292644", "CARRETA TRANSPORTE DE BOBINA")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=HYPERLINK("https://leilaoonline.net/lote/detalhe/292645", "031")</f>
      </c>
      <c r="B41" s="4" t="s">
        <f>=HYPERLINK("https://leilaoonline.net/lote/detalhe/292645", "PLATAFORMA MÓVEL PARA CARREGAMENTO DE CAMINHÕES")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=HYPERLINK("https://leilaoonline.net/lote/detalhe/292646", "032")</f>
      </c>
      <c r="B42" s="4" t="s">
        <f>=HYPERLINK("https://leilaoonline.net/lote/detalhe/292646", "PISTÃO HIDRÁULICO")</f>
      </c>
      <c r="C42" s="4" t="inlineStr">
        <is>
          <t>Vendido</t>
        </is>
      </c>
      <c r="D42" s="4" t="inlineStr">
        <is>
          <t>15</t>
        </is>
      </c>
      <c r="E42" s="5" t="inlineStr">
        <is>
          <t>1.150,00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=HYPERLINK("https://leilaoonline.net/lote/detalhe/292647", "033")</f>
      </c>
      <c r="B43" s="4" t="s">
        <f>=HYPERLINK("https://leilaoonline.net/lote/detalhe/292647", "GÍRICA PARA MOTOR; CAP. 3 TON.; MARCA ZELOSO")</f>
      </c>
      <c r="C43" s="4" t="inlineStr">
        <is>
          <t>Não vendido</t>
        </is>
      </c>
      <c r="D43" s="4" t="inlineStr">
        <is>
          <t>3</t>
        </is>
      </c>
      <c r="E43" s="5" t="inlineStr">
        <is>
          <t>700,00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=HYPERLINK("https://leilaoonline.net/lote/detalhe/292648", "034")</f>
      </c>
      <c r="B44" s="4" t="s">
        <f>=HYPERLINK("https://leilaoonline.net/lote/detalhe/292648", "PLATAFORMA DE ELEVAÇÃO CARGA C/ REDUTOR E MOTOR ELÉTRICO")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1.100,00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=HYPERLINK("https://leilaoonline.net/lote/detalhe/292649", "035")</f>
      </c>
      <c r="B45" s="4" t="s">
        <f>=HYPERLINK("https://leilaoonline.net/lote/detalhe/292649", "PLATAFORMA DE ELEVAÇÃO CARGA C/ REDUTOR E MOTOR ELÉTRICO")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550,00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=HYPERLINK("https://leilaoonline.net/lote/detalhe/292650", "036")</f>
      </c>
      <c r="B46" s="4" t="s">
        <f>=HYPERLINK("https://leilaoonline.net/lote/detalhe/292650", "PLATAFORMA PARA ELEVAÇÃO DE PESSOAS")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1.250,00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=HYPERLINK("https://leilaoonline.net/lote/detalhe/292651", "037")</f>
      </c>
      <c r="B47" s="4" t="s">
        <f>=HYPERLINK("https://leilaoonline.net/lote/detalhe/292651", "CONCHA HIDRÁULICA")</f>
      </c>
      <c r="C47" s="4" t="inlineStr">
        <is>
          <t>Não vendido</t>
        </is>
      </c>
      <c r="D47" s="4" t="inlineStr">
        <is>
          <t>8</t>
        </is>
      </c>
      <c r="E47" s="5" t="inlineStr">
        <is>
          <t>3.500,00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=HYPERLINK("https://leilaoonline.net/lote/detalhe/292652", "038")</f>
      </c>
      <c r="B48" s="4" t="s">
        <f>=HYPERLINK("https://leilaoonline.net/lote/detalhe/292652", "PLACA VIBRATÓRIA DE SOLO CM20 DIESEL MOTOR AGRALE")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1.350,00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=HYPERLINK("https://leilaoonline.net/lote/detalhe/292653", "039")</f>
      </c>
      <c r="B49" s="4" t="s">
        <f>=HYPERLINK("https://leilaoonline.net/lote/detalhe/292653", "UNIDADE HIDRÁULICA PORTÁTIL C/ MOTOR À GASOLINA")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=HYPERLINK("https://leilaoonline.net/lote/detalhe/292654", "040")</f>
      </c>
      <c r="B50" s="4" t="s">
        <f>=HYPERLINK("https://leilaoonline.net/lote/detalhe/292654", "UNIDADE HIDRÁULICA PORTÁTIL C/ MOTOR À GASOLINA")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=HYPERLINK("https://leilaoonline.net/lote/detalhe/292655", "041")</f>
      </c>
      <c r="B51" s="4" t="s">
        <f>=HYPERLINK("https://leilaoonline.net/lote/detalhe/292655", "LOTE COM 14 MACACOS HIDRÁULICOS E 8 UNIDADES HIDRÁULICAS PARA MACAQUEAMENTOS DE PONTES")</f>
      </c>
      <c r="C51" s="4" t="inlineStr">
        <is>
          <t>Vendido</t>
        </is>
      </c>
      <c r="D51" s="4" t="inlineStr">
        <is>
          <t>29</t>
        </is>
      </c>
      <c r="E51" s="5" t="inlineStr">
        <is>
          <t>10.000,00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=HYPERLINK("https://leilaoonline.net/lote/detalhe/292656", "042")</f>
      </c>
      <c r="B52" s="4" t="s">
        <f>=HYPERLINK("https://leilaoonline.net/lote/detalhe/292656", "RESERVATÓRIO/MISTURADOR EM AÇO INÓX")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2.100,00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=HYPERLINK("https://leilaoonline.net/lote/detalhe/292657", "043")</f>
      </c>
      <c r="B53" s="4" t="s">
        <f>=HYPERLINK("https://leilaoonline.net/lote/detalhe/292657", "RESERVATÓRIO/MISTURADOR EM AÇO INÓX")</f>
      </c>
      <c r="C53" s="4" t="inlineStr">
        <is>
          <t>Não vendido</t>
        </is>
      </c>
      <c r="D53" s="4" t="inlineStr">
        <is>
          <t>2</t>
        </is>
      </c>
      <c r="E53" s="5" t="inlineStr">
        <is>
          <t>2.100,00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=HYPERLINK("https://leilaoonline.net/lote/detalhe/295131", "044")</f>
      </c>
      <c r="B54" s="4" t="s">
        <f>=HYPERLINK("https://leilaoonline.net/lote/detalhe/295131", "EMPILHADEIRA YALE 3000KG GLP - FUNCIONANDO, NÃO ACOMPANHA CILINDRO DE GLP")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25.000,00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=HYPERLINK("https://leilaoonline.net/lote/detalhe/295132", "045")</f>
      </c>
      <c r="B55" s="4" t="s">
        <f>=HYPERLINK("https://leilaoonline.net/lote/detalhe/295132", "EMPILHADEIRA YALE 1500KG GLP - FUNCIONANDO, NÃO ACOMPANHA CILINDRO DE GLP")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=HYPERLINK("https://leilaoonline.net/lote/detalhe/295133", "046")</f>
      </c>
      <c r="B56" s="4" t="s">
        <f>=HYPERLINK("https://leilaoonline.net/lote/detalhe/295133", "EMPILHADEIRA CLARK 2500KG GLP - FUNCIONANDO, NÃO ACOMPANHA CILINDRO DE GLP")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19.000,00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=HYPERLINK("https://leilaoonline.net/lote/detalhe/295134", "047")</f>
      </c>
      <c r="B57" s="4" t="s">
        <f>=HYPERLINK("https://leilaoonline.net/lote/detalhe/295134", "EMPILHADEIRA CLARK 7000KG 6,3M C/ DESLOCADOR LATERAL - FUNCIONANDO, NÃO ACOMPANHA CILINDRO DE GLP")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65.000,00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=HYPERLINK("https://leilaoonline.net/lote/detalhe/295135", "048")</f>
      </c>
      <c r="B58" s="4" t="s">
        <f>=HYPERLINK("https://leilaoonline.net/lote/detalhe/295135", "EMPILHADEIRA ELÉTRICA CLARK 1250KG - FUNCIONANDO, ACOMPANHA CARREGADOR")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16.000,00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=HYPERLINK("https://leilaoonline.net/lote/detalhe/295136", "049")</f>
      </c>
      <c r="B59" s="4" t="s">
        <f>=HYPERLINK("https://leilaoonline.net/lote/detalhe/295136", "EMPILHADEIRA ELÉTRICA AMEISE 2000KG TRIPLEX 7,30M - FUNCIONANDO, NÃO ACOMPANHA CARREGADOR")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=HYPERLINK("https://leilaoonline.net/lote/detalhe/295137", "050")</f>
      </c>
      <c r="B60" s="4" t="s">
        <f>=HYPERLINK("https://leilaoonline.net/lote/detalhe/295137", "EMPILHADEIRA ELÉTRICA PANTOGRÁFICA YALE NDR35 1.600 KG - NÃO ACOMPANHA CARREGADOR")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=HYPERLINK("https://leilaoonline.net/lote/detalhe/295138", "051")</f>
      </c>
      <c r="B61" s="4" t="s">
        <f>=HYPERLINK("https://leilaoonline.net/lote/detalhe/295138", "PALETEIRA ELÉTRICA AMEISE 1250KG - FUNCIONANDO, NÃO ACOMPANHA CARREGADOR")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12.000,00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=HYPERLINK("https://leilaoonline.net/lote/detalhe/295139", "052")</f>
      </c>
      <c r="B62" s="4" t="s">
        <f>=HYPERLINK("https://leilaoonline.net/lote/detalhe/295139", "EMPILHADEIRA DAEWOO; ANO 1998; MODELO G20S; TORRE AMPLA VISÃO; COMB. GLP; CAP. 2 TON.")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=HYPERLINK("https://leilaoonline.net/lote/detalhe/295145", "053")</f>
      </c>
      <c r="B63" s="4" t="s">
        <f>=HYPERLINK("https://leilaoonline.net/lote/detalhe/295145", "EMPILHADEIRA DAEWOO; ANO 1998; MODELO G20S; TORRE AMPLA VISÃO; COMB. GLP; CAP. 2 TON.")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17.000,00</t>
        </is>
      </c>
      <c r="F6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2026-05-23T00:10:31.00Z</dcterms:created>
  <dc:creator>Tellks Tecnologia</dc:creator>
  <cp:revision>0</cp:revision>
</cp:coreProperties>
</file>