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• City 23 • Ford Ranger 23 • Corsa ST 01 • Tracker 24 • Logan 12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=HYPERLINK("https://leilaoonline.net/lote/detalhe/290886", "003")</f>
      </c>
      <c r="B11" s="4" t="s">
        <f>=HYPERLINK("https://leilaoonline.net/lote/detalhe/290886", "veja o vídeo!! TOYOTA/ETIOS SD XLS; 2013/2013; CINZA; ALCO./GASOL.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=HYPERLINK("https://leilaoonline.net/lote/detalhe/289193", "005")</f>
      </c>
      <c r="B12" s="4" t="s">
        <f>=HYPERLINK("https://leilaoonline.net/lote/detalhe/289193", "VW/NOVA SAVEIRO CE CABINE ESTENDIDA; 2014/2014; COR BRANCA; COMB. ALCO./GASOL. - FUNC.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=HYPERLINK("https://leilaoonline.net/lote/detalhe/289019", "007")</f>
      </c>
      <c r="B13" s="4" t="s">
        <f>=HYPERLINK("https://leilaoonline.net/lote/detalhe/289019", "veja o vídeo!! CHEV/SPIN 1.8L MT LT; 2017/2018; BRANCA;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=HYPERLINK("https://leilaoonline.net/lote/detalhe/289002", "010")</f>
      </c>
      <c r="B14" s="4" t="s">
        <f>=HYPERLINK("https://leilaoonline.net/lote/detalhe/289002", "veja o vídeo!! I/BMW 320I; 2019/2020; PRETA; GASOLINA - FUNC. - FIPE APROX.: R$ 202.820,00")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90.500,00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=HYPERLINK("https://leilaoonline.net/lote/detalhe/290887", "013")</f>
      </c>
      <c r="B15" s="4" t="s">
        <f>=HYPERLINK("https://leilaoonline.net/lote/detalhe/290887", "veja o vídeo!! MMC/PAJERO SPORT FLEX; 2009/2010;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=HYPERLINK("https://leilaoonline.net/lote/detalhe/289004", "015")</f>
      </c>
      <c r="B16" s="4" t="s">
        <f>=HYPERLINK("https://leilaoonline.net/lote/detalhe/289004", "veja o vídeo!! GM/CORSA ST; 2000/2001; VERMELHA; GASOLINA - FUNCIONANDO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=HYPERLINK("https://leilaoonline.net/lote/detalhe/289853", "017")</f>
      </c>
      <c r="B17" s="4" t="s">
        <f>=HYPERLINK("https://leilaoonline.net/lote/detalhe/289853", "veja o vídeo!! DAFRA/CITYCOM 300I; 2014/2015; PRETA; GASOLINA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=HYPERLINK("https://leilaoonline.net/lote/detalhe/289008", "020")</f>
      </c>
      <c r="B18" s="4" t="s">
        <f>=HYPERLINK("https://leilaoonline.net/lote/detalhe/289008", "veja o vídeo!! TOYOTA/YARIS SA XL15LIVE; 2020/2021; BRANCA; ALCO./GASOL. - FUNCIONANDO - IPVA 2025 OK")</f>
      </c>
      <c r="C18" s="4" t="inlineStr">
        <is>
          <t>Vendido</t>
        </is>
      </c>
      <c r="D18" s="4" t="inlineStr">
        <is>
          <t>77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=HYPERLINK("https://leilaoonline.net/lote/detalhe/290885", "023")</f>
      </c>
      <c r="B19" s="4" t="s">
        <f>=HYPERLINK("https://leilaoonline.net/lote/detalhe/290885", "veja o vídeo!! FORD/FIESTA GL; 2001/2001; BRANCA; GASOLINA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=HYPERLINK("https://leilaoonline.net/lote/detalhe/289016", "025")</f>
      </c>
      <c r="B20" s="4" t="s">
        <f>=HYPERLINK("https://leilaoonline.net/lote/detalhe/289016",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33.250,00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=HYPERLINK("https://leilaoonline.net/lote/detalhe/290967", "027")</f>
      </c>
      <c r="B21" s="4" t="s">
        <f>=HYPERLINK("https://leilaoonline.net/lote/detalhe/290967", "veja o vídeo!! FIAT/PALIO FIRE ECONOMY; 2010/2011; PRATA; ALCO./GASOL. - FUNCIONANDO - IPVA 2025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=HYPERLINK("https://leilaoonline.net/lote/detalhe/289022", "030")</f>
      </c>
      <c r="B22" s="4" t="s">
        <f>=HYPERLINK("https://leilaoonline.net/lote/detalhe/289022", "CAMINHONETE CHEVROLET S10 LS; ANO 2018/2019; 4X4 CD; COR PRATA; COMB. DIESEL - FUNCIONANDO")</f>
      </c>
      <c r="C22" s="4" t="inlineStr">
        <is>
          <t>Vendido</t>
        </is>
      </c>
      <c r="D22" s="4" t="inlineStr">
        <is>
          <t>48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=HYPERLINK("https://leilaoonline.net/lote/detalhe/289021", "035")</f>
      </c>
      <c r="B23" s="4" t="s">
        <f>=HYPERLINK("https://leilaoonline.net/lote/detalhe/289021", "veja o vídeo!! CHEV/TRACKER T A; 2020/2021; CINZA; ALCO./GASOL. - FUNCIONANDO - IPVA 2025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34.500,00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=HYPERLINK("https://leilaoonline.net/lote/detalhe/289011", "040")</f>
      </c>
      <c r="B24" s="4" t="s">
        <f>=HYPERLINK("https://leilaoonline.net/lote/detalhe/289011", "veja o vídeo!! HONDA/FIT LX CVT; 2014/2015; PRATA; ALCO./GASOL. - FUNCIONANDO - IPVA 2025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=HYPERLINK("https://leilaoonline.net/lote/detalhe/289026", "045")</f>
      </c>
      <c r="B25" s="4" t="s">
        <f>=HYPERLINK("https://leilaoonline.net/lote/detalhe/289026", "veja o vídeo!! CHEV/ONIX 10TMT LT1; 2021/2022; PRETA; ALCO./GASOL.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=HYPERLINK("https://leilaoonline.net/lote/detalhe/289020", "050")</f>
      </c>
      <c r="B26" s="4" t="s">
        <f>=HYPERLINK("https://leilaoonline.net/lote/detalhe/289020", "veja o vídeo!! RENAULT/SANDERO STEPWAY; 2009/2010; CINZA; ALCO./GASOL. - FUNCIONANDO - IPVA 2025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=HYPERLINK("https://leilaoonline.net/lote/detalhe/289018", "055")</f>
      </c>
      <c r="B27" s="4" t="s">
        <f>=HYPERLINK("https://leilaoonline.net/lote/detalhe/289018", "veja o vídeo!! VW/GOLF; 1999/2000; VERDE;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=HYPERLINK("https://leilaoonline.net/lote/detalhe/289027", "060")</f>
      </c>
      <c r="B28" s="4" t="s">
        <f>=HYPERLINK("https://leilaoonline.net/lote/detalhe/289027", "CHEVROLET SPIN LS; 2021/2021; PRATA; ALCO./GASOL. - FUNCIONANDO - IPVA 2025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=HYPERLINK("https://leilaoonline.net/lote/detalhe/289017", "065")</f>
      </c>
      <c r="B29" s="4" t="s">
        <f>=HYPERLINK("https://leilaoonline.net/lote/detalhe/289017", "TOYOTA HILUX SW4 SRV 4X4; 2008/2008; COR PRETA; DIESEL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=HYPERLINK("https://leilaoonline.net/lote/detalhe/288996", "070")</f>
      </c>
      <c r="B30" s="4" t="s">
        <f>=HYPERLINK("https://leilaoonline.net/lote/detalhe/288996",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=HYPERLINK("https://leilaoonline.net/lote/detalhe/289024", "075")</f>
      </c>
      <c r="B31" s="4" t="s">
        <f>=HYPERLINK("https://leilaoonline.net/lote/detalhe/289024", "I/ROYAL ENFIELD HIMALAYA; 2021/2022; CINZA; GASOLINA - NÃO FUNCIONA - IPVA 2025 OK")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=HYPERLINK("https://leilaoonline.net/lote/detalhe/289023", "080")</f>
      </c>
      <c r="B32" s="4" t="s">
        <f>=HYPERLINK("https://leilaoonline.net/lote/detalhe/289023", "veja o vídeo!! I/HONDA CR-V EXL; 2011/2011; PRETA; ALCO./GASOL. - FUNCIONANDO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=HYPERLINK("https://leilaoonline.net/lote/detalhe/289009", "085")</f>
      </c>
      <c r="B33" s="4" t="s">
        <f>=HYPERLINK("https://leilaoonline.net/lote/detalhe/289009", "CAMINHONETE CHEVROLET S10 LS; ANO 2018/2019; 4X4 CD; COR PRATA; COMB. DIESEL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=HYPERLINK("https://leilaoonline.net/lote/detalhe/289014", "090")</f>
      </c>
      <c r="B34" s="4" t="s">
        <f>=HYPERLINK("https://leilaoonline.net/lote/detalhe/289014", "veja o vídeo!! I/TOYOTA HILUX CD4X4 SRV; 2010/2010; PRATA; DIESEL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=HYPERLINK("https://leilaoonline.net/lote/detalhe/289005", "095")</f>
      </c>
      <c r="B35" s="4" t="s">
        <f>=HYPERLINK("https://leilaoonline.net/lote/detalhe/289005", "veja o vídeo!! CHEV/TRACKER T A LT; 2023/2024; PRATA; ALCO./GASOL. - FUNCIONANDO - IPVA 2025 OK")</f>
      </c>
      <c r="C35" s="4" t="inlineStr">
        <is>
          <t>Vendido</t>
        </is>
      </c>
      <c r="D35" s="4" t="inlineStr">
        <is>
          <t>39</t>
        </is>
      </c>
      <c r="E35" s="5" t="inlineStr">
        <is>
          <t>74.500,00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=HYPERLINK("https://leilaoonline.net/lote/detalhe/289003", "100")</f>
      </c>
      <c r="B36" s="4" t="s">
        <f>=HYPERLINK("https://leilaoonline.net/lote/detalhe/289003", "RENAULT/LOGAN EXP 1016V; 2012/2012; PRATA;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=HYPERLINK("https://leilaoonline.net/lote/detalhe/288991", "105")</f>
      </c>
      <c r="B37" s="4" t="s">
        <f>=HYPERLINK("https://leilaoonline.net/lote/detalhe/288991", "veja o vídeo!! I/MMC PAJERO SPORT HPE; 2019/2020; PRATA; DIESEL - FUNC. - IPVA 2025 OK - FIPE APROX.: R$ 219.086,00")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88.750,00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=HYPERLINK("https://leilaoonline.net/lote/detalhe/289031", "110")</f>
      </c>
      <c r="B38" s="4" t="s">
        <f>=HYPERLINK("https://leilaoonline.net/lote/detalhe/289031", "veja o vídeo!! I/KIA PICANTO EX3 1.0L; 2010/2010; PRATA; GASOLINA - FUNCIONANDO - IPVA 2025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=HYPERLINK("https://leilaoonline.net/lote/detalhe/289028", "115")</f>
      </c>
      <c r="B39" s="4" t="s">
        <f>=HYPERLINK("https://leilaoonline.net/lote/detalhe/289028", "veja o vídeo!! VW/SANTANA 2000 MI; 1998/1999; CINZA; GASOLINA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=HYPERLINK("https://leilaoonline.net/lote/detalhe/289007", "120")</f>
      </c>
      <c r="B40" s="4" t="s">
        <f>=HYPERLINK("https://leilaoonline.net/lote/detalhe/289007", "veja o vídeo!! CHEV/PRISMA 1.4MT LT; 2014/2015; PRATA; ALCO./GASOL. - FUNCIONANDO")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22.500,00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=HYPERLINK("https://leilaoonline.net/lote/detalhe/289013", "125")</f>
      </c>
      <c r="B41" s="4" t="s">
        <f>=HYPERLINK("https://leilaoonline.net/lote/detalhe/289013", "CHEVROLET/S10 LS DS4; 2014/2015; PRATA; DIESEL - NÃO FUNCIONA - FIPE APROX.: R$ 102.456,00")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=HYPERLINK("https://leilaoonline.net/lote/detalhe/288999", "130")</f>
      </c>
      <c r="B42" s="4" t="s">
        <f>=HYPERLINK("https://leilaoonline.net/lote/detalhe/288999", "VW/POLO 1.6; 2008/2009; PRETA; ALCO./GASOL./GNV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=HYPERLINK("https://leilaoonline.net/lote/detalhe/289010", "135")</f>
      </c>
      <c r="B43" s="4" t="s">
        <f>=HYPERLINK("https://leilaoonline.net/lote/detalhe/289010", "veja o vídeo!! CHEV/SPIN 1.8L AT LT; 2013/2014;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22.000,00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=HYPERLINK("https://leilaoonline.net/lote/detalhe/288994", "140")</f>
      </c>
      <c r="B44" s="4" t="s">
        <f>=HYPERLINK("https://leilaoonline.net/lote/detalhe/288994", "veja o vídeo!! I/HONDA CR-V EXL; 2008/2008; PRATA; GASOLINA - FUNCIONANDO - IPVA 2025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=HYPERLINK("https://leilaoonline.net/lote/detalhe/288992", "145")</f>
      </c>
      <c r="B45" s="4" t="s">
        <f>=HYPERLINK("https://leilaoonline.net/lote/detalhe/288992", "veja o vídeo!! VW/SANTANA PATRULHEIRO; 2006/2006; VERMELHA; GASOLINA - FUNCIONANDO - LEGALIZADO")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=HYPERLINK("https://leilaoonline.net/lote/detalhe/289015", "150")</f>
      </c>
      <c r="B46" s="4" t="s">
        <f>=HYPERLINK("https://leilaoonline.net/lote/detalhe/289015", "veja o vídeo!! CHEV/SPIN 1.8L MT LS E; 2021/2021; PRATA; ALCO./GASOL. - FUNCIONANDO - IPVA 2025 OK")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27.500,00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=HYPERLINK("https://leilaoonline.net/lote/detalhe/289025", "155")</f>
      </c>
      <c r="B47" s="4" t="s">
        <f>=HYPERLINK("https://leilaoonline.net/lote/detalhe/289025", "veja o vídeo!! FIAT/UNO MILLE; 1991/1991; PRETA; GASOLINA - FUCIONANDO")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=HYPERLINK("https://leilaoonline.net/lote/detalhe/289000", "160")</f>
      </c>
      <c r="B48" s="4" t="s">
        <f>=HYPERLINK("https://leilaoonline.net/lote/detalhe/289000", "veja o vídeo!! I/AUDI RS4 AVANT 4.2FSI; 2014/2015; VERMELHA; GASOLINA - FUNC. - IPVA 2025 OK - FIPE APROX.: R$ 362.069,00")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70.000,00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=HYPERLINK("https://leilaoonline.net/lote/detalhe/289001", "165")</f>
      </c>
      <c r="B49" s="4" t="s">
        <f>=HYPERLINK("https://leilaoonline.net/lote/detalhe/289001", "veja o vídeo!! I/FORD RANGER XLSCD4A22C; 2023/2023; BRANCA; DIESEL - FUNCIONANDO - IPVA 2025 OK")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52.500,00</t>
        </is>
      </c>
      <c r="F49" s="4" t="inlineStr">
        <is>
          <t>1750.00</t>
        </is>
      </c>
    </row>
    <row collapsed="false" customFormat="false" customHeight="false" hidden="false" ht="12.1" outlineLevel="0" r="50">
      <c r="A50" s="5" t="s">
        <f>=HYPERLINK("https://leilaoonline.net/lote/detalhe/289032", "170")</f>
      </c>
      <c r="B50" s="4" t="s">
        <f>=HYPERLINK("https://leilaoonline.net/lote/detalhe/289032", "VW/VOYAGE GL; 1990/1990; BEGE; GASOLINA - FUNCIONANDO")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=HYPERLINK("https://leilaoonline.net/lote/detalhe/289033", "175")</f>
      </c>
      <c r="B51" s="4" t="s">
        <f>=HYPERLINK("https://leilaoonline.net/lote/detalhe/289033", "FORD/DEL REY; 1983/1984; MARROM; ALCOOL - NÃO FUNCIONA")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=HYPERLINK("https://leilaoonline.net/lote/detalhe/289006", "180")</f>
      </c>
      <c r="B52" s="4" t="s">
        <f>=HYPERLINK("https://leilaoonline.net/lote/detalhe/289006", "veja o vídeo!! JEEP/COMPASS LIMITED F H; 2019/2020; BRANCA; ALCO./GASOL.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51.250,00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=HYPERLINK("https://leilaoonline.net/lote/detalhe/288995", "185")</f>
      </c>
      <c r="B53" s="4" t="s">
        <f>=HYPERLINK("https://leilaoonline.net/lote/detalhe/288995", "veja o vídeo!! CHEV/ONIX PLUS 10TAT PR2; 2022/2023; BRANCA; ALCO./GASOL. - IPVA 2025 OK")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33.750,00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=HYPERLINK("https://leilaoonline.net/lote/detalhe/288998", "190")</f>
      </c>
      <c r="B54" s="4" t="s">
        <f>=HYPERLINK("https://leilaoonline.net/lote/detalhe/288998", "RENAULT DUSTER EXP 1.6 SCE; ANO 2018/2019; ALCO./GASOL. - FUNCIONANDO")</f>
      </c>
      <c r="C54" s="4" t="inlineStr">
        <is>
          <t>Vendido</t>
        </is>
      </c>
      <c r="D54" s="4" t="inlineStr">
        <is>
          <t>16</t>
        </is>
      </c>
      <c r="E54" s="5" t="inlineStr">
        <is>
          <t>38.750,00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=HYPERLINK("https://leilaoonline.net/lote/detalhe/289012", "195")</f>
      </c>
      <c r="B55" s="4" t="s">
        <f>=HYPERLINK("https://leilaoonline.net/lote/detalhe/289012", "veja o vídeo!! TOYOTA/HILUX CD4X4 SRV; 2009/2010; PRETA; DIESEL - FUNCIONANDO")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51.250,00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=HYPERLINK("https://leilaoonline.net/lote/detalhe/288993", "200")</f>
      </c>
      <c r="B56" s="4" t="s">
        <f>=HYPERLINK("https://leilaoonline.net/lote/detalhe/288993", "NISSAN/KICKS SL CVT; 2018/2018; PRETA; ALCO./GASOL. - FUNCIONANDO - IPVA 2025 OK")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43.500,00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=HYPERLINK("https://leilaoonline.net/lote/detalhe/288997", "205")</f>
      </c>
      <c r="B57" s="4" t="s">
        <f>=HYPERLINK("https://leilaoonline.net/lote/detalhe/288997", "veja o vídeo!! I/TOYOTA RAV4 25L 4X4; 2013/2013; PRATA; GASOLINA - FUNCIONANDO - IPVA 2025 OK")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44.000,00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=HYPERLINK("https://leilaoonline.net/lote/detalhe/289030", "215")</f>
      </c>
      <c r="B58" s="4" t="s">
        <f>=HYPERLINK("https://leilaoonline.net/lote/detalhe/289030", "MERCEDES BENZ C280; ANO 1995; GASOLINA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=HYPERLINK("https://leilaoonline.net/lote/detalhe/289029", "220")</f>
      </c>
      <c r="B59" s="4" t="s">
        <f>=HYPERLINK("https://leilaoonline.net/lote/detalhe/289029", "PEUGEOT/208 GRIFFE A; 2013/2014; PRETA; ALCO./GASOL.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26.000,00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2026-08-12T17:21:04.00Z</dcterms:created>
  <dc:creator>Tellks Tecnologia</dc:creator>
  <cp:revision>0</cp:revision>
</cp:coreProperties>
</file>