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TECLADOS E MOUSES DELL • 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=HYPERLINK("https://leilaoonline.net/lote/detalhe/287962", "001")</f>
      </c>
      <c r="B11" s="4" t="s">
        <f>=HYPERLINK("https://leilaoonline.net/lote/detalhe/287962",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=HYPERLINK("https://leilaoonline.net/lote/detalhe/287963", "002")</f>
      </c>
      <c r="B12" s="4" t="s">
        <f>=HYPERLINK("https://leilaoonline.net/lote/detalhe/287963", "NOTEBOOK POSITIVO MASTER COM INTEL I5, 4GB DE MEMÓRIA E HD 320GB + FONTE - FUNCIONANDO")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=HYPERLINK("https://leilaoonline.net/lote/detalhe/287964", "003")</f>
      </c>
      <c r="B13" s="4" t="s">
        <f>=HYPERLINK("https://leilaoonline.net/lote/detalhe/287964", "NOTEBOOK POSITIVO MASTER COM INTEL I5, 4GB DE MEMÓRIA E HD 320GB + FONTE - FUNCIONANDO")</f>
      </c>
      <c r="C13" s="4" t="inlineStr">
        <is>
          <t>Vendido</t>
        </is>
      </c>
      <c r="D13" s="4" t="inlineStr">
        <is>
          <t>1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=HYPERLINK("https://leilaoonline.net/lote/detalhe/287965", "004")</f>
      </c>
      <c r="B14" s="4" t="s">
        <f>=HYPERLINK("https://leilaoonline.net/lote/detalhe/287965",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=HYPERLINK("https://leilaoonline.net/lote/detalhe/287966", "005")</f>
      </c>
      <c r="B15" s="4" t="s">
        <f>=HYPERLINK("https://leilaoonline.net/lote/detalhe/287966", "NOTEBOOK POSITIVO MASTER COM INTEL I5,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=HYPERLINK("https://leilaoonline.net/lote/detalhe/287967", "006")</f>
      </c>
      <c r="B16" s="4" t="s">
        <f>=HYPERLINK("https://leilaoonline.net/lote/detalhe/287967", "NOTEBOOK POSITIVO MASTER COM INTEL I5,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=HYPERLINK("https://leilaoonline.net/lote/detalhe/287968", "007")</f>
      </c>
      <c r="B17" s="4" t="s">
        <f>=HYPERLINK("https://leilaoonline.net/lote/detalhe/287968",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=HYPERLINK("https://leilaoonline.net/lote/detalhe/287969", "008")</f>
      </c>
      <c r="B18" s="4" t="s">
        <f>=HYPERLINK("https://leilaoonline.net/lote/detalhe/287969",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=HYPERLINK("https://leilaoonline.net/lote/detalhe/287970", "009")</f>
      </c>
      <c r="B19" s="4" t="s">
        <f>=HYPERLINK("https://leilaoonline.net/lote/detalhe/287970", "NOTEBOOK POSITIVO MASTER COM INTEL I5,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=HYPERLINK("https://leilaoonline.net/lote/detalhe/287971", "010")</f>
      </c>
      <c r="B20" s="4" t="s">
        <f>=HYPERLINK("https://leilaoonline.net/lote/detalhe/287971", "NOTEBOOK POSITIVO MASTER COM INTEL I5,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=HYPERLINK("https://leilaoonline.net/lote/detalhe/287972", "011")</f>
      </c>
      <c r="B21" s="4" t="s">
        <f>=HYPERLINK("https://leilaoonline.net/lote/detalhe/287972", "NOTEBOOK POSITIVO MASTER COM INTEL I3,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=HYPERLINK("https://leilaoonline.net/lote/detalhe/287973", "012")</f>
      </c>
      <c r="B22" s="4" t="s">
        <f>=HYPERLINK("https://leilaoonline.net/lote/detalhe/287973", "NOTEBOOK POSITIVO MASTER COM INTEL I5,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=HYPERLINK("https://leilaoonline.net/lote/detalhe/287974", "013")</f>
      </c>
      <c r="B23" s="4" t="s">
        <f>=HYPERLINK("https://leilaoonline.net/lote/detalhe/287974", "NOTEBOOK POSITIVO MASTER COM INTEL I5,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=HYPERLINK("https://leilaoonline.net/lote/detalhe/287975", "014")</f>
      </c>
      <c r="B24" s="4" t="s">
        <f>=HYPERLINK("https://leilaoonline.net/lote/detalhe/287975", "NOTEBOOK POSITIVO MASTER COM INTEL I5,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=HYPERLINK("https://leilaoonline.net/lote/detalhe/287976", "015")</f>
      </c>
      <c r="B25" s="4" t="s">
        <f>=HYPERLINK("https://leilaoonline.net/lote/detalhe/287976", "NOTEBOOK POSITIVO MASTER COM INTEL I5,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=HYPERLINK("https://leilaoonline.net/lote/detalhe/287979", "016")</f>
      </c>
      <c r="B26" s="4" t="s">
        <f>=HYPERLINK("https://leilaoonline.net/lote/detalhe/287979", "NOTEBOOK POSITIVO MASTER COM INTEL I5,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=HYPERLINK("https://leilaoonline.net/lote/detalhe/287980", "017")</f>
      </c>
      <c r="B27" s="4" t="s">
        <f>=HYPERLINK("https://leilaoonline.net/lote/detalhe/287980",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=HYPERLINK("https://leilaoonline.net/lote/detalhe/287981", "018")</f>
      </c>
      <c r="B28" s="4" t="s">
        <f>=HYPERLINK("https://leilaoonline.net/lote/detalhe/287981", "NOTEBOOK POSITIVO MASTER COM INTEL I5,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=HYPERLINK("https://leilaoonline.net/lote/detalhe/287982", "019")</f>
      </c>
      <c r="B29" s="4" t="s">
        <f>=HYPERLINK("https://leilaoonline.net/lote/detalhe/287982",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=HYPERLINK("https://leilaoonline.net/lote/detalhe/287983", "020")</f>
      </c>
      <c r="B30" s="4" t="s">
        <f>=HYPERLINK("https://leilaoonline.net/lote/detalhe/287983", "NOTEBOOK POSITIVO MASTER COM INTEL I5,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=HYPERLINK("https://leilaoonline.net/lote/detalhe/287984", "021")</f>
      </c>
      <c r="B31" s="4" t="s">
        <f>=HYPERLINK("https://leilaoonline.net/lote/detalhe/287984", "NOTEBOOK POSITIVO MASTER COM INTEL I5,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=HYPERLINK("https://leilaoonline.net/lote/detalhe/287986", "022")</f>
      </c>
      <c r="B32" s="4" t="s">
        <f>=HYPERLINK("https://leilaoonline.net/lote/detalhe/287986", "NOTEBOOK POSITIVO MASTER COM INTEL I3, 4GB DE MEMÓRIA E HD 320GB + FONTE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=HYPERLINK("https://leilaoonline.net/lote/detalhe/287987", "023")</f>
      </c>
      <c r="B33" s="4" t="s">
        <f>=HYPERLINK("https://leilaoonline.net/lote/detalhe/287987", "NOTEBOOK POSITIVO MASTER COM INTEL I5,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=HYPERLINK("https://leilaoonline.net/lote/detalhe/287988", "024")</f>
      </c>
      <c r="B34" s="4" t="s">
        <f>=HYPERLINK("https://leilaoonline.net/lote/detalhe/287988", "NOTEBOOK POSITIVO MASTER COM INTEL I3,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=HYPERLINK("https://leilaoonline.net/lote/detalhe/287989", "025")</f>
      </c>
      <c r="B35" s="4" t="s">
        <f>=HYPERLINK("https://leilaoonline.net/lote/detalhe/287989", "NOTEBOOK POSITIVO MASTER COM INTEL I5, 4GB DE MEMÓRIA E HD 320GB + FONTE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=HYPERLINK("https://leilaoonline.net/lote/detalhe/287990", "026")</f>
      </c>
      <c r="B36" s="4" t="s">
        <f>=HYPERLINK("https://leilaoonline.net/lote/detalhe/287990", "NOTEBOOK POSITIVO MASTER COM INTEL I5, 4GB DE MEMÓRIA E HD 320GB + FONTE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=HYPERLINK("https://leilaoonline.net/lote/detalhe/287991", "027")</f>
      </c>
      <c r="B37" s="4" t="s">
        <f>=HYPERLINK("https://leilaoonline.net/lote/detalhe/287991", "NOTEBOOK POSITIVO MASTER COM INTEL I3,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=HYPERLINK("https://leilaoonline.net/lote/detalhe/287992", "028")</f>
      </c>
      <c r="B38" s="4" t="s">
        <f>=HYPERLINK("https://leilaoonline.net/lote/detalhe/287992", "NOTEBOOK POSITIVO MASTER COM INTEL I5, 4GB DE MEMÓRIA E HD 320GB + FONTE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=HYPERLINK("https://leilaoonline.net/lote/detalhe/287993", "029")</f>
      </c>
      <c r="B39" s="4" t="s">
        <f>=HYPERLINK("https://leilaoonline.net/lote/detalhe/287993", "NOTEBOOK POSITIVO MASTER COM INTEL I5, 4GB DE MEMÓRIA E HD 320GB + FONTE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=HYPERLINK("https://leilaoonline.net/lote/detalhe/287995", "030")</f>
      </c>
      <c r="B40" s="4" t="s">
        <f>=HYPERLINK("https://leilaoonline.net/lote/detalhe/287995", "NOTEBOOK POSITIVO MASTER COM INTEL I3, 4GB DE MEMÓRIA E HD 320GB + FONTE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1.00</t>
        </is>
      </c>
    </row>
    <row collapsed="false" customFormat="false" customHeight="false" hidden="false" ht="12.1" outlineLevel="0" r="41">
      <c r="A41" s="5" t="s">
        <f>=HYPERLINK("https://leilaoonline.net/lote/detalhe/287999", "031")</f>
      </c>
      <c r="B41" s="4" t="s">
        <f>=HYPERLINK("https://leilaoonline.net/lote/detalhe/287999", "NOTEBOOK POSITIVO MASTER COM INTEL I3, 4GB DE MEMÓRIA E HD 320GB + FONTE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1.00</t>
        </is>
      </c>
    </row>
    <row collapsed="false" customFormat="false" customHeight="false" hidden="false" ht="12.1" outlineLevel="0" r="42">
      <c r="A42" s="5" t="s">
        <f>=HYPERLINK("https://leilaoonline.net/lote/detalhe/288000", "032")</f>
      </c>
      <c r="B42" s="4" t="s">
        <f>=HYPERLINK("https://leilaoonline.net/lote/detalhe/288000", "NOTEBOOK POSITIVO MASTER COM INTEL I3, 4GB DE MEMÓRIA E HD 320GB + FONTE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1.00</t>
        </is>
      </c>
    </row>
    <row collapsed="false" customFormat="false" customHeight="false" hidden="false" ht="12.1" outlineLevel="0" r="43">
      <c r="A43" s="5" t="s">
        <f>=HYPERLINK("https://leilaoonline.net/lote/detalhe/288001", "033")</f>
      </c>
      <c r="B43" s="4" t="s">
        <f>=HYPERLINK("https://leilaoonline.net/lote/detalhe/288001", "NOTEBOOK POSITIVO MASTER COM INTEL I3, 4GB DE MEMÓRIA E HD 320GB + FONTE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1.00</t>
        </is>
      </c>
    </row>
    <row collapsed="false" customFormat="false" customHeight="false" hidden="false" ht="12.1" outlineLevel="0" r="44">
      <c r="A44" s="5" t="s">
        <f>=HYPERLINK("https://leilaoonline.net/lote/detalhe/288003", "034")</f>
      </c>
      <c r="B44" s="4" t="s">
        <f>=HYPERLINK("https://leilaoonline.net/lote/detalhe/288003", "NOTEBOOK POSITIVO MASTER COM INTEL I5, 4GB DE MEMÓRIA E HD 320GB + FONTE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1.00</t>
        </is>
      </c>
    </row>
    <row collapsed="false" customFormat="false" customHeight="false" hidden="false" ht="12.1" outlineLevel="0" r="45">
      <c r="A45" s="5" t="s">
        <f>=HYPERLINK("https://leilaoonline.net/lote/detalhe/288004", "035")</f>
      </c>
      <c r="B45" s="4" t="s">
        <f>=HYPERLINK("https://leilaoonline.net/lote/detalhe/288004", "NOTEBOOK POSITIVO MASTER COM INTEL I5, 4GB DE MEMÓRIA E HD 320GB + FONTE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1.00</t>
        </is>
      </c>
    </row>
    <row collapsed="false" customFormat="false" customHeight="false" hidden="false" ht="12.1" outlineLevel="0" r="46">
      <c r="A46" s="5" t="s">
        <f>=HYPERLINK("https://leilaoonline.net/lote/detalhe/288005", "036")</f>
      </c>
      <c r="B46" s="4" t="s">
        <f>=HYPERLINK("https://leilaoonline.net/lote/detalhe/288005", "NOTEBOOK POSITIVO MASTER COM INTEL I5, 4GB DE MEMÓRIA E HD 320GB + FONTE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1.00</t>
        </is>
      </c>
    </row>
    <row collapsed="false" customFormat="false" customHeight="false" hidden="false" ht="12.1" outlineLevel="0" r="47">
      <c r="A47" s="5" t="s">
        <f>=HYPERLINK("https://leilaoonline.net/lote/detalhe/288007", "037")</f>
      </c>
      <c r="B47" s="4" t="s">
        <f>=HYPERLINK("https://leilaoonline.net/lote/detalhe/288007", "NOTEBOOK POSITIVO MASTER COM INTEL I5, 4GB DE MEMÓRIA E HD 320GB + FONTE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1.00</t>
        </is>
      </c>
    </row>
    <row collapsed="false" customFormat="false" customHeight="false" hidden="false" ht="12.1" outlineLevel="0" r="48">
      <c r="A48" s="5" t="s">
        <f>=HYPERLINK("https://leilaoonline.net/lote/detalhe/288008", "038")</f>
      </c>
      <c r="B48" s="4" t="s">
        <f>=HYPERLINK("https://leilaoonline.net/lote/detalhe/288008", "NOTEBOOK POSITIVO MASTER COM INTEL I3, 4GB DE MEMÓRIA E HD 320GB + FONTE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1.00</t>
        </is>
      </c>
    </row>
    <row collapsed="false" customFormat="false" customHeight="false" hidden="false" ht="12.1" outlineLevel="0" r="49">
      <c r="A49" s="5" t="s">
        <f>=HYPERLINK("https://leilaoonline.net/lote/detalhe/288009", "040")</f>
      </c>
      <c r="B49" s="4" t="s">
        <f>=HYPERLINK("https://leilaoonline.net/lote/detalhe/288009", "NOTEBOOK POSITIVO MASTER COM INTEL I5, 4GB DE MEMÓRIA E HD 320GB + FONTE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1.00</t>
        </is>
      </c>
    </row>
    <row collapsed="false" customFormat="false" customHeight="false" hidden="false" ht="12.1" outlineLevel="0" r="50">
      <c r="A50" s="5" t="s">
        <f>=HYPERLINK("https://leilaoonline.net/lote/detalhe/288010", "041")</f>
      </c>
      <c r="B50" s="4" t="s">
        <f>=HYPERLINK("https://leilaoonline.net/lote/detalhe/288010", "NOTEBOOK POSITIVO MASTER COM INTEL I3, 4GB DE MEMÓRIA E HD 320GB + FONTE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1.00</t>
        </is>
      </c>
    </row>
    <row collapsed="false" customFormat="false" customHeight="false" hidden="false" ht="12.1" outlineLevel="0" r="51">
      <c r="A51" s="5" t="s">
        <f>=HYPERLINK("https://leilaoonline.net/lote/detalhe/288012", "042")</f>
      </c>
      <c r="B51" s="4" t="s">
        <f>=HYPERLINK("https://leilaoonline.net/lote/detalhe/288012", "NOTEBOOK POSITIVO MASTER COM INTEL I3, 4GB DE MEMÓRIA E HD 320GB + FONTE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1.00</t>
        </is>
      </c>
    </row>
    <row collapsed="false" customFormat="false" customHeight="false" hidden="false" ht="12.1" outlineLevel="0" r="52">
      <c r="A52" s="5" t="s">
        <f>=HYPERLINK("https://leilaoonline.net/lote/detalhe/288014", "043")</f>
      </c>
      <c r="B52" s="4" t="s">
        <f>=HYPERLINK("https://leilaoonline.net/lote/detalhe/288014", "NOTEBOOK POSITIVO MASTER COM INTEL I3, 4GB DE MEMÓRIA E HD 320GB + FONTE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1.00</t>
        </is>
      </c>
    </row>
    <row collapsed="false" customFormat="false" customHeight="false" hidden="false" ht="12.1" outlineLevel="0" r="53">
      <c r="A53" s="5" t="s">
        <f>=HYPERLINK("https://leilaoonline.net/lote/detalhe/288015", "044")</f>
      </c>
      <c r="B53" s="4" t="s">
        <f>=HYPERLINK("https://leilaoonline.net/lote/detalhe/288015", "NOTEBOOK POSITIVO MASTER COM INTEL I3, 4GB DE MEMÓRIA E HD 320GB + FONTE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1.00</t>
        </is>
      </c>
    </row>
    <row collapsed="false" customFormat="false" customHeight="false" hidden="false" ht="12.1" outlineLevel="0" r="54">
      <c r="A54" s="5" t="s">
        <f>=HYPERLINK("https://leilaoonline.net/lote/detalhe/288016", "045")</f>
      </c>
      <c r="B54" s="4" t="s">
        <f>=HYPERLINK("https://leilaoonline.net/lote/detalhe/288016", "NOTEBOOK POSITIVO MASTER COM INTEL I3, 4GB DE MEMÓRIA E HD 320GB + FONTE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1.00</t>
        </is>
      </c>
    </row>
    <row collapsed="false" customFormat="false" customHeight="false" hidden="false" ht="12.1" outlineLevel="0" r="55">
      <c r="A55" s="5" t="s">
        <f>=HYPERLINK("https://leilaoonline.net/lote/detalhe/288017", "046")</f>
      </c>
      <c r="B55" s="4" t="s">
        <f>=HYPERLINK("https://leilaoonline.net/lote/detalhe/288017", "NOTEBOOK POSITIVO MASTER COM INTEL I3, 4GB DE MEMÓRIA E HD 320GB + FONTE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1.00</t>
        </is>
      </c>
    </row>
    <row collapsed="false" customFormat="false" customHeight="false" hidden="false" ht="12.1" outlineLevel="0" r="56">
      <c r="A56" s="5" t="s">
        <f>=HYPERLINK("https://leilaoonline.net/lote/detalhe/288019", "047")</f>
      </c>
      <c r="B56" s="4" t="s">
        <f>=HYPERLINK("https://leilaoonline.net/lote/detalhe/288019", "NOTEBOOK POSITIVO MASTER COM INTEL I3, 4GB DE MEMÓRIA E HD 320GB + FONTE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1.00</t>
        </is>
      </c>
    </row>
    <row collapsed="false" customFormat="false" customHeight="false" hidden="false" ht="12.1" outlineLevel="0" r="57">
      <c r="A57" s="5" t="s">
        <f>=HYPERLINK("https://leilaoonline.net/lote/detalhe/288020", "048")</f>
      </c>
      <c r="B57" s="4" t="s">
        <f>=HYPERLINK("https://leilaoonline.net/lote/detalhe/288020", "NOTEBOOK POSITIVO MASTER COM INTEL I5, 4GB DE MEMÓRIA E HD 320GB + FONTE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1.00</t>
        </is>
      </c>
    </row>
    <row collapsed="false" customFormat="false" customHeight="false" hidden="false" ht="12.1" outlineLevel="0" r="58">
      <c r="A58" s="5" t="s">
        <f>=HYPERLINK("https://leilaoonline.net/lote/detalhe/288021", "049")</f>
      </c>
      <c r="B58" s="4" t="s">
        <f>=HYPERLINK("https://leilaoonline.net/lote/detalhe/288021", "NOTEBOOK POSITIVO MASTER COM INTEL I5, 4GB DE MEMÓRIA E HD 320GB + FONTE - FUNCIONANDO")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1.00</t>
        </is>
      </c>
    </row>
    <row collapsed="false" customFormat="false" customHeight="false" hidden="false" ht="12.1" outlineLevel="0" r="59">
      <c r="A59" s="5" t="s">
        <f>=HYPERLINK("https://leilaoonline.net/lote/detalhe/288022", "050")</f>
      </c>
      <c r="B59" s="4" t="s">
        <f>=HYPERLINK("https://leilaoonline.net/lote/detalhe/288022", "NOTEBOOK POSITIVO MASTER COM INTEL I3, 4GB DE MEMÓRIA E HD 320GB + FONTE -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1.00</t>
        </is>
      </c>
    </row>
    <row collapsed="false" customFormat="false" customHeight="false" hidden="false" ht="12.1" outlineLevel="0" r="60">
      <c r="A60" s="5" t="s">
        <f>=HYPERLINK("https://leilaoonline.net/lote/detalhe/288023", "051")</f>
      </c>
      <c r="B60" s="4" t="s">
        <f>=HYPERLINK("https://leilaoonline.net/lote/detalhe/288023", "LOTE COM 10 TECLADOS E 10 MOUSES MARCA DELL")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1.00</t>
        </is>
      </c>
    </row>
    <row collapsed="false" customFormat="false" customHeight="false" hidden="false" ht="12.1" outlineLevel="0" r="61">
      <c r="A61" s="5" t="s">
        <f>=HYPERLINK("https://leilaoonline.net/lote/detalhe/288024", "052")</f>
      </c>
      <c r="B61" s="4" t="s">
        <f>=HYPERLINK("https://leilaoonline.net/lote/detalhe/288024", "LOTE COM 10 TECLADOS E 10 MOUSES MARCA DELL")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1.00</t>
        </is>
      </c>
    </row>
    <row collapsed="false" customFormat="false" customHeight="false" hidden="false" ht="12.1" outlineLevel="0" r="62">
      <c r="A62" s="5" t="s">
        <f>=HYPERLINK("https://leilaoonline.net/lote/detalhe/288025", "053")</f>
      </c>
      <c r="B62" s="4" t="s">
        <f>=HYPERLINK("https://leilaoonline.net/lote/detalhe/288025", "LOTE COM 10 TECLADOS E 10 MOUSES MARCA DELL")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1.00</t>
        </is>
      </c>
    </row>
    <row collapsed="false" customFormat="false" customHeight="false" hidden="false" ht="12.1" outlineLevel="0" r="63">
      <c r="A63" s="5" t="s">
        <f>=HYPERLINK("https://leilaoonline.net/lote/detalhe/288026", "054")</f>
      </c>
      <c r="B63" s="4" t="s">
        <f>=HYPERLINK("https://leilaoonline.net/lote/detalhe/288026", "LOTE COM 10 TECLADOS E 10 MOUSES MARCA DELL")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1.00</t>
        </is>
      </c>
    </row>
    <row collapsed="false" customFormat="false" customHeight="false" hidden="false" ht="12.1" outlineLevel="0" r="64">
      <c r="A64" s="5" t="s">
        <f>=HYPERLINK("https://leilaoonline.net/lote/detalhe/288027", "055")</f>
      </c>
      <c r="B64" s="4" t="s">
        <f>=HYPERLINK("https://leilaoonline.net/lote/detalhe/288027", "LOTE COM 10 TECLADOS E 10 MOUSES MARCA DELL")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1.00</t>
        </is>
      </c>
    </row>
    <row collapsed="false" customFormat="false" customHeight="false" hidden="false" ht="12.1" outlineLevel="0" r="65">
      <c r="A65" s="5" t="s">
        <f>=HYPERLINK("https://leilaoonline.net/lote/detalhe/288029", "056")</f>
      </c>
      <c r="B65" s="4" t="s">
        <f>=HYPERLINK("https://leilaoonline.net/lote/detalhe/288029", "LOTE COM 10 TECLADOS E 10 MOUSES MARCA DELL")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1.00</t>
        </is>
      </c>
    </row>
    <row collapsed="false" customFormat="false" customHeight="false" hidden="false" ht="12.1" outlineLevel="0" r="66">
      <c r="A66" s="5" t="s">
        <f>=HYPERLINK("https://leilaoonline.net/lote/detalhe/288030", "057")</f>
      </c>
      <c r="B66" s="4" t="s">
        <f>=HYPERLINK("https://leilaoonline.net/lote/detalhe/288030", "LOTE COM 10 TECLADOS E 10 MOUSES MARCA DELL")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1.00</t>
        </is>
      </c>
    </row>
    <row collapsed="false" customFormat="false" customHeight="false" hidden="false" ht="12.1" outlineLevel="0" r="67">
      <c r="A67" s="5" t="s">
        <f>=HYPERLINK("https://leilaoonline.net/lote/detalhe/288031", "058")</f>
      </c>
      <c r="B67" s="4" t="s">
        <f>=HYPERLINK("https://leilaoonline.net/lote/detalhe/288031", "LOTE COM 10 TECLADOS E 10 MOUSES MARCA DELL")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1.00</t>
        </is>
      </c>
    </row>
    <row collapsed="false" customFormat="false" customHeight="false" hidden="false" ht="12.1" outlineLevel="0" r="68">
      <c r="A68" s="5" t="s">
        <f>=HYPERLINK("https://leilaoonline.net/lote/detalhe/288032", "059")</f>
      </c>
      <c r="B68" s="4" t="s">
        <f>=HYPERLINK("https://leilaoonline.net/lote/detalhe/288032", "LOTE COM 10 TECLADOS E 10 MOUSES MARCA DELL")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1.00</t>
        </is>
      </c>
    </row>
    <row collapsed="false" customFormat="false" customHeight="false" hidden="false" ht="12.1" outlineLevel="0" r="69">
      <c r="A69" s="5" t="s">
        <f>=HYPERLINK("https://leilaoonline.net/lote/detalhe/288033", "060")</f>
      </c>
      <c r="B69" s="4" t="s">
        <f>=HYPERLINK("https://leilaoonline.net/lote/detalhe/288033", "LOTE COM 07 TECLADOS E 10 MOUSES MARCA DELL")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2026-09-02T10:10:12.00Z</dcterms:created>
  <dc:creator>Tellks Tecnologia</dc:creator>
  <cp:revision>0</cp:revision>
</cp:coreProperties>
</file>