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MÁQUINAS PESADAS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25/07/2025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=HYPERLINK("https://leilaoonline.net/lote/detalhe/287772", "000")</f>
      </c>
      <c r="B11" s="4" t="s">
        <f>=HYPERLINK("https://leilaoonline.net/lote/detalhe/287772", "TRATOR VALTRA  BH 210 ANO 2014 - BARRAMENTO HIDRAULICO- APROX. 3.800 hrs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=HYPERLINK("https://leilaoonline.net/lote/detalhe/287771", "002")</f>
      </c>
      <c r="B12" s="4" t="s">
        <f>=HYPERLINK("https://leilaoonline.net/lote/detalhe/287771", "TRATOR MASSEY FERGUSON MOD. MF7390 ANO 2014 - Ar condicionado. Operacional. 3.600 horas")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=HYPERLINK("https://leilaoonline.net/lote/detalhe/287761", "003")</f>
      </c>
      <c r="B13" s="4" t="s">
        <f>=HYPERLINK("https://leilaoonline.net/lote/detalhe/287761", "PÁ CARREGADEIRA CASE  MOD.W20 ANO 1990 -AR CONDICIONADO - PNEUS BONS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180.000,00</t>
        </is>
      </c>
      <c r="F13" s="4" t="inlineStr">
        <is>
          <t>2000.00</t>
        </is>
      </c>
    </row>
    <row collapsed="false" customFormat="false" customHeight="false" hidden="false" ht="12.1" outlineLevel="0" r="14">
      <c r="A14" s="5" t="s">
        <f>=HYPERLINK("https://leilaoonline.net/lote/detalhe/287758", "004")</f>
      </c>
      <c r="B14" s="4" t="s">
        <f>=HYPERLINK("https://leilaoonline.net/lote/detalhe/287758", " Grade rome Santa Izabel 16 discos com comando cor azul")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=HYPERLINK("https://leilaoonline.net/lote/detalhe/287736", "005")</f>
      </c>
      <c r="B15" s="4" t="s">
        <f>=HYPERLINK("https://leilaoonline.net/lote/detalhe/287736", " Arado 3 discos com comando duplo dois pistões Santa Izabel")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=HYPERLINK("https://leilaoonline.net/lote/detalhe/287735", "006")</f>
      </c>
      <c r="B16" s="4" t="s">
        <f>=HYPERLINK("https://leilaoonline.net/lote/detalhe/287735", " Roçadeira de arrasto roda de ferro vermelha")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=HYPERLINK("https://leilaoonline.net/lote/detalhe/287782", "007")</f>
      </c>
      <c r="B17" s="4" t="s">
        <f>=HYPERLINK("https://leilaoonline.net/lote/detalhe/287782", "TRATOR VALMET MOD.88 ANO APROX.  1982 - DIREÇÃO HIDRÁULICA - 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42.000,00</t>
        </is>
      </c>
      <c r="F17" s="4" t="inlineStr">
        <is>
          <t>350.00</t>
        </is>
      </c>
    </row>
    <row collapsed="false" customFormat="false" customHeight="false" hidden="false" ht="12.1" outlineLevel="0" r="18">
      <c r="A18" s="5" t="s">
        <f>=HYPERLINK("https://leilaoonline.net/lote/detalhe/287737", "008")</f>
      </c>
      <c r="B18" s="4" t="s">
        <f>=HYPERLINK("https://leilaoonline.net/lote/detalhe/287737", " Rolo pé de carneiro vermelho")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=HYPERLINK("https://leilaoonline.net/lote/detalhe/287770", "009")</f>
      </c>
      <c r="B19" s="4" t="s">
        <f>=HYPERLINK("https://leilaoonline.net/lote/detalhe/287770", "PULVERIZADOR JACTO CONDOR - BARRAS 12 METROS, BOMBA 3 PISTÕES - ANO 2010 -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11.500,00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=HYPERLINK("https://leilaoonline.net/lote/detalhe/287766", "010")</f>
      </c>
      <c r="B20" s="4" t="s">
        <f>=HYPERLINK("https://leilaoonline.net/lote/detalhe/287766", "DISTRIBUIDOR DE ADUBO LELIS 600KG")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4.200,00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=HYPERLINK("https://leilaoonline.net/lote/detalhe/287739", "011")</f>
      </c>
      <c r="B21" s="4" t="s">
        <f>=HYPERLINK("https://leilaoonline.net/lote/detalhe/287739", " Tanque distribuidor de esterco líquido IAC 6.000 litros com bomba cor verde")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=HYPERLINK("https://leilaoonline.net/lote/detalhe/287738", "012")</f>
      </c>
      <c r="B22" s="4" t="s">
        <f>=HYPERLINK("https://leilaoonline.net/lote/detalhe/287738", " Subsolador Stara 7 hastes")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=HYPERLINK("https://leilaoonline.net/lote/detalhe/287740", "013")</f>
      </c>
      <c r="B23" s="4" t="s">
        <f>=HYPERLINK("https://leilaoonline.net/lote/detalhe/287740", " Distribuidor de calcário 5500 kg IAC. Esteira dupla. Aprox. 80 cm rodado tanden, cor azul")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=HYPERLINK("https://leilaoonline.net/lote/detalhe/287767", "015")</f>
      </c>
      <c r="B24" s="4" t="s">
        <f>=HYPERLINK("https://leilaoonline.net/lote/detalhe/287767", "ARADO CANAVIEIRO SANTA IZABEL 4 DISCOS 3 PISTOES")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42.000,00</t>
        </is>
      </c>
      <c r="F24" s="4" t="inlineStr">
        <is>
          <t>350.00</t>
        </is>
      </c>
    </row>
    <row collapsed="false" customFormat="false" customHeight="false" hidden="false" ht="12.1" outlineLevel="0" r="25">
      <c r="A25" s="5" t="s">
        <f>=HYPERLINK("https://leilaoonline.net/lote/detalhe/287728", "016")</f>
      </c>
      <c r="B25" s="4" t="s">
        <f>=HYPERLINK("https://leilaoonline.net/lote/detalhe/287728", " Pulverizador Jacto de turbina")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=HYPERLINK("https://leilaoonline.net/lote/detalhe/287741", "017")</f>
      </c>
      <c r="B26" s="4" t="s">
        <f>=HYPERLINK("https://leilaoonline.net/lote/detalhe/287741", " Distribuidor de calcário Lancer Jan 6.000 kg, esteira dupla aproximadamente 77 cm, rodado tanden, cor vermelho")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=HYPERLINK("https://leilaoonline.net/lote/detalhe/287742", "018")</f>
      </c>
      <c r="B27" s="4" t="s">
        <f>=HYPERLINK("https://leilaoonline.net/lote/detalhe/287742", " Pulverizador de barras Berthoud -")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=HYPERLINK("https://leilaoonline.net/lote/detalhe/287743", "019")</f>
      </c>
      <c r="B28" s="4" t="s">
        <f>=HYPERLINK("https://leilaoonline.net/lote/detalhe/287743", " Pulverizador de barras Montana")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=HYPERLINK("https://leilaoonline.net/lote/detalhe/287732", "020")</f>
      </c>
      <c r="B29" s="4" t="s">
        <f>=HYPERLINK("https://leilaoonline.net/lote/detalhe/287732", " Tanque para diesel 6.000 litros")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=HYPERLINK("https://leilaoonline.net/lote/detalhe/287780", "021")</f>
      </c>
      <c r="B30" s="4" t="s">
        <f>=HYPERLINK("https://leilaoonline.net/lote/detalhe/287780", "ENXADA ROTATIVA HOWARD CH3000")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=HYPERLINK("https://leilaoonline.net/lote/detalhe/287725", "022")</f>
      </c>
      <c r="B31" s="4" t="s">
        <f>=HYPERLINK("https://leilaoonline.net/lote/detalhe/287725", " Tanque de fibra com chassis duas rodas 2.000 litros")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=HYPERLINK("https://leilaoonline.net/lote/detalhe/287729", "023")</f>
      </c>
      <c r="B32" s="4" t="s">
        <f>=HYPERLINK("https://leilaoonline.net/lote/detalhe/287729", " Furgão Altura 2,10 Largura 1,80 Comprimento 3,04")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=HYPERLINK("https://leilaoonline.net/lote/detalhe/287773", "024")</f>
      </c>
      <c r="B33" s="4" t="s">
        <f>=HYPERLINK("https://leilaoonline.net/lote/detalhe/287773", "CARRETÃO 4 RODAS PARA 10 TON.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19.500,00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=HYPERLINK("https://leilaoonline.net/lote/detalhe/287731", "025")</f>
      </c>
      <c r="B34" s="4" t="s">
        <f>=HYPERLINK("https://leilaoonline.net/lote/detalhe/287731", " Arado 3 discos Tatu")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=HYPERLINK("https://leilaoonline.net/lote/detalhe/287727", "026")</f>
      </c>
      <c r="B35" s="4" t="s">
        <f>=HYPERLINK("https://leilaoonline.net/lote/detalhe/287727", " Arado 3 discos Massey Ferguson")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=HYPERLINK("https://leilaoonline.net/lote/detalhe/287744", "027")</f>
      </c>
      <c r="B36" s="4" t="s">
        <f>=HYPERLINK("https://leilaoonline.net/lote/detalhe/287744", "[ VÍDEO ] Trator CASE 290 ano 2013.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200.000,00</t>
        </is>
      </c>
      <c r="F36" s="4" t="inlineStr">
        <is>
          <t>2000.00</t>
        </is>
      </c>
    </row>
    <row collapsed="false" customFormat="false" customHeight="false" hidden="false" ht="12.1" outlineLevel="0" r="37">
      <c r="A37" s="5" t="s">
        <f>=HYPERLINK("https://leilaoonline.net/lote/detalhe/287774", "028")</f>
      </c>
      <c r="B37" s="4" t="s">
        <f>=HYPERLINK("https://leilaoonline.net/lote/detalhe/287774", "03 IMPLEMENTOS ; PLATADEIRA FANKHAUSER, ENLEIRADOR DE PALHA E CHASSI DE CARRETA")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=HYPERLINK("https://leilaoonline.net/lote/detalhe/287745", "029")</f>
      </c>
      <c r="B38" s="4" t="s">
        <f>=HYPERLINK("https://leilaoonline.net/lote/detalhe/287745", "[ VÍDEOS ] Trator John Deere 7715 ano 2010. Operacional")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=HYPERLINK("https://leilaoonline.net/lote/detalhe/287762", "031")</f>
      </c>
      <c r="B39" s="4" t="s">
        <f>=HYPERLINK("https://leilaoonline.net/lote/detalhe/287762", " TRATOR MASSEY FERGUNSON MOD. 275 ANO 2000 -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90.000,00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=HYPERLINK("https://leilaoonline.net/lote/detalhe/287757", "032")</f>
      </c>
      <c r="B40" s="4" t="s">
        <f>=HYPERLINK("https://leilaoonline.net/lote/detalhe/287757", "[ VÍDEO ] RETROESCAVADEIRA MASSEY FERGUSON MF86  - ANO 2000")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=HYPERLINK("https://leilaoonline.net/lote/detalhe/287775", "033")</f>
      </c>
      <c r="B41" s="4" t="s">
        <f>=HYPERLINK("https://leilaoonline.net/lote/detalhe/287775", "TRITURADOR DE CANA E MILHO, SEM MARCA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3.500,00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=HYPERLINK("https://leilaoonline.net/lote/detalhe/287730", "034")</f>
      </c>
      <c r="B42" s="4" t="s">
        <f>=HYPERLINK("https://leilaoonline.net/lote/detalhe/287730", " Distribuídor de Fertilizantes Stara Tornado 1300")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=HYPERLINK("https://leilaoonline.net/lote/detalhe/287746", "035")</f>
      </c>
      <c r="B43" s="4" t="s">
        <f>=HYPERLINK("https://leilaoonline.net/lote/detalhe/287746", " Trator CASE 180 ano 2013. Operacional")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220.000,00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=HYPERLINK("https://leilaoonline.net/lote/detalhe/287776", "036")</f>
      </c>
      <c r="B44" s="4" t="s">
        <f>=HYPERLINK("https://leilaoonline.net/lote/detalhe/287776", "ENSILADEIRA MARCA MENTA MIT SUPER 20 - PARA CANA E MILHO")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3.500,00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=HYPERLINK("https://leilaoonline.net/lote/detalhe/287764", "037")</f>
      </c>
      <c r="B45" s="4" t="s">
        <f>=HYPERLINK("https://leilaoonline.net/lote/detalhe/287764", " TRATOR VALTRA MOD. 985S ANO 2000 - TRAÇADO -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100.000,00</t>
        </is>
      </c>
      <c r="F45" s="4" t="inlineStr">
        <is>
          <t>350.00</t>
        </is>
      </c>
    </row>
    <row collapsed="false" customFormat="false" customHeight="false" hidden="false" ht="12.1" outlineLevel="0" r="46">
      <c r="A46" s="5" t="s">
        <f>=HYPERLINK("https://leilaoonline.net/lote/detalhe/287777", "038")</f>
      </c>
      <c r="B46" s="4" t="s">
        <f>=HYPERLINK("https://leilaoonline.net/lote/detalhe/287777", "FORRAGEIRA PENHA MASTER 50")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=HYPERLINK("https://leilaoonline.net/lote/detalhe/287734", "041")</f>
      </c>
      <c r="B47" s="4" t="s">
        <f>=HYPERLINK("https://leilaoonline.net/lote/detalhe/287734", " Rolo compactador")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=HYPERLINK("https://leilaoonline.net/lote/detalhe/287726", "042")</f>
      </c>
      <c r="B48" s="4" t="s">
        <f>=HYPERLINK("https://leilaoonline.net/lote/detalhe/287726", " Caçamba coletora de lixo Vemaq")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=HYPERLINK("https://leilaoonline.net/lote/detalhe/287765", "043")</f>
      </c>
      <c r="B49" s="4" t="s">
        <f>=HYPERLINK("https://leilaoonline.net/lote/detalhe/287765", " TRATOR NEW HOLLAND MOD. 7630 ANO 2008 - PNEU BALÃO")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145.000,00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=HYPERLINK("https://leilaoonline.net/lote/detalhe/287747", "044")</f>
      </c>
      <c r="B50" s="4" t="s">
        <f>=HYPERLINK("https://leilaoonline.net/lote/detalhe/287747", " Adubador de café Kamaq verde")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=HYPERLINK("https://leilaoonline.net/lote/detalhe/287748", "045")</f>
      </c>
      <c r="B51" s="4" t="s">
        <f>=HYPERLINK("https://leilaoonline.net/lote/detalhe/287748", " Arado 4 discos chassis redondo vermelho")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=HYPERLINK("https://leilaoonline.net/lote/detalhe/287749", "046")</f>
      </c>
      <c r="B52" s="4" t="s">
        <f>=HYPERLINK("https://leilaoonline.net/lote/detalhe/287749", " 2 Semeadeiras de trigo Jumil 7 linhas vermelha")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=HYPERLINK("https://leilaoonline.net/lote/detalhe/287750", "047")</f>
      </c>
      <c r="B53" s="4" t="s">
        <f>=HYPERLINK("https://leilaoonline.net/lote/detalhe/287750", " Ruador de café cinza")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=HYPERLINK("https://leilaoonline.net/lote/detalhe/287751", "048")</f>
      </c>
      <c r="B54" s="4" t="s">
        <f>=HYPERLINK("https://leilaoonline.net/lote/detalhe/287751", " Concha 1,20 x 0,70 cm vermelha")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=HYPERLINK("https://leilaoonline.net/lote/detalhe/287752", "049")</f>
      </c>
      <c r="B55" s="4" t="s">
        <f>=HYPERLINK("https://leilaoonline.net/lote/detalhe/287752", " Roçadeira lateral vermelha")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=HYPERLINK("https://leilaoonline.net/lote/detalhe/287763", "050")</f>
      </c>
      <c r="B56" s="4" t="s">
        <f>=HYPERLINK("https://leilaoonline.net/lote/detalhe/287763", " TRATOR MASSEY FERGUNSON MOD. 292 ANO 2008 - FUNCIONANDO")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145.000,00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=HYPERLINK("https://leilaoonline.net/lote/detalhe/287768", "051")</f>
      </c>
      <c r="B57" s="4" t="s">
        <f>=HYPERLINK("https://leilaoonline.net/lote/detalhe/287768", "ARADO CANAVIEIRO SANTA IZABEL 4 DISCOS 3 PISTOES")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42.000,00</t>
        </is>
      </c>
      <c r="F57" s="4" t="inlineStr">
        <is>
          <t>350.00</t>
        </is>
      </c>
    </row>
    <row collapsed="false" customFormat="false" customHeight="false" hidden="false" ht="12.1" outlineLevel="0" r="58">
      <c r="A58" s="5" t="s">
        <f>=HYPERLINK("https://leilaoonline.net/lote/detalhe/287753", "052")</f>
      </c>
      <c r="B58" s="4" t="s">
        <f>=HYPERLINK("https://leilaoonline.net/lote/detalhe/287753", " Distribuidor de calcário IPACOL  5.500 kg esteira simples aproximadamente 58 cm rodado tanden, cor vermelho")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18.000,00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=HYPERLINK("https://leilaoonline.net/lote/detalhe/287754", "053")</f>
      </c>
      <c r="B59" s="4" t="s">
        <f>=HYPERLINK("https://leilaoonline.net/lote/detalhe/287754", " Roçadeira de arrasto roda de ferro")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=HYPERLINK("https://leilaoonline.net/lote/detalhe/287755", "054")</f>
      </c>
      <c r="B60" s="4" t="s">
        <f>=HYPERLINK("https://leilaoonline.net/lote/detalhe/287755", " Roçadeira de arrasto roda de ferro")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=HYPERLINK("https://leilaoonline.net/lote/detalhe/287756", "055")</f>
      </c>
      <c r="B61" s="4" t="s">
        <f>=HYPERLINK("https://leilaoonline.net/lote/detalhe/287756", " TANQUE COM CHASSI")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1.500,00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=HYPERLINK("https://leilaoonline.net/lote/detalhe/287759", "056")</f>
      </c>
      <c r="B62" s="4" t="s">
        <f>=HYPERLINK("https://leilaoonline.net/lote/detalhe/287759", "04 PEÇAS - AUMENTO DA RODA DIANTEIRA P/ TRATORES CASE PUMA E NHT7")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6.000,00</t>
        </is>
      </c>
      <c r="F62" s="4" t="inlineStr">
        <is>
          <t>350.00</t>
        </is>
      </c>
    </row>
    <row collapsed="false" customFormat="false" customHeight="false" hidden="false" ht="12.1" outlineLevel="0" r="63">
      <c r="A63" s="5" t="s">
        <f>=HYPERLINK("https://leilaoonline.net/lote/detalhe/287778", "057")</f>
      </c>
      <c r="B63" s="4" t="s">
        <f>=HYPERLINK("https://leilaoonline.net/lote/detalhe/287778", "GRADE ARADORA INTERMEDIÁRIA SUPER TATU AMARELA 18X28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38.000,00</t>
        </is>
      </c>
      <c r="F63" s="4" t="inlineStr">
        <is>
          <t>350.00</t>
        </is>
      </c>
    </row>
    <row collapsed="false" customFormat="false" customHeight="false" hidden="false" ht="12.1" outlineLevel="0" r="64">
      <c r="A64" s="5" t="s">
        <f>=HYPERLINK("https://leilaoonline.net/lote/detalhe/287781", "058")</f>
      </c>
      <c r="B64" s="4" t="s">
        <f>=HYPERLINK("https://leilaoonline.net/lote/detalhe/287781", "PRENSA HIDRÁULICA MANUAL 60 TON.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14.000,00</t>
        </is>
      </c>
      <c r="F64" s="4" t="inlineStr">
        <is>
          <t>300.00</t>
        </is>
      </c>
    </row>
    <row collapsed="false" customFormat="false" customHeight="false" hidden="false" ht="12.1" outlineLevel="0" r="65">
      <c r="A65" s="5" t="s">
        <f>=HYPERLINK("https://leilaoonline.net/lote/detalhe/287760", "059")</f>
      </c>
      <c r="B65" s="4" t="s">
        <f>=HYPERLINK("https://leilaoonline.net/lote/detalhe/287760", "GRADE NIVELADORA COM COMANDO TATU 48X20")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40.000,00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=HYPERLINK("https://leilaoonline.net/lote/detalhe/287947", "060")</f>
      </c>
      <c r="B66" s="4" t="s">
        <f>=HYPERLINK("https://leilaoonline.net/lote/detalhe/287947", "CONCHA STARA PAD 500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26.000,00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=HYPERLINK("https://leilaoonline.net/lote/detalhe/288635", "061")</f>
      </c>
      <c r="B67" s="4" t="s">
        <f>=HYPERLINK("https://leilaoonline.net/lote/detalhe/288635", "ROÇADEIRA AGRÍCOLA TATU 1,70M LARGURA MOD. RC2/1500 ANO 2007")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6.500,00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=HYPERLINK("https://leilaoonline.net/lote/detalhe/288636", "062")</f>
      </c>
      <c r="B68" s="4" t="s">
        <f>=HYPERLINK("https://leilaoonline.net/lote/detalhe/288636", "SULCADOR/RISCADOR BICO DE PATO PARA CANA 1 LINHA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2.100,00</t>
        </is>
      </c>
      <c r="F68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2026-09-02T10:09:23.00Z</dcterms:created>
  <dc:creator>Tellks Tecnologia</dc:creator>
  <cp:revision>0</cp:revision>
</cp:coreProperties>
</file>