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HOJE  ÀS 10:00 HORAS, 29 lotes - CAMINHÕES, VEÍCULOS, EQUIP.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=HYPERLINK("https://leilaoonline.net/lote/detalhe/285408", "001")</f>
      </c>
      <c r="B11" s="4" t="s">
        <f>=HYPERLINK("https://leilaoonline.net/lote/detalhe/285408", " CAMINHAO CAVALO MECANICO 16 TON - FORD 1932 - 4X2 - 2011 / 2012 PLACA:  FCB6323 CHASSI:  9BFYEA4Y3CBS93952 RENAVAM:  467785546 OBS:  Veículo reformado. Está alguns meses parado (fora de operação). Vendido no estado em que se encontra.Conforme Síntese ANEXO")</f>
      </c>
      <c r="C11" s="4" t="inlineStr">
        <is>
          <t>Vendido</t>
        </is>
      </c>
      <c r="D11" s="4" t="inlineStr">
        <is>
          <t>26</t>
        </is>
      </c>
      <c r="E11" s="5" t="inlineStr">
        <is>
          <t>76.000,00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=HYPERLINK("https://leilaoonline.net/lote/detalhe/285407", "002")</f>
      </c>
      <c r="B12" s="4" t="s">
        <f>=HYPERLINK("https://leilaoonline.net/lote/detalhe/285407", " VW - GOL POWER 1.6 - 4X2 - 2011 PLACA:  EIB8A86 CHASSI:  9BWAB05UXBT238357 RENAVAM:  303194154 OBS:  Veículo com motor fundido e desmontado (partes dentro do veículo, podendo faltar peças ou componentes). Vendido no estado em que se encontra.Conforme Síntese ANEXO")</f>
      </c>
      <c r="C12" s="4" t="inlineStr">
        <is>
          <t>Vendido</t>
        </is>
      </c>
      <c r="D12" s="4" t="inlineStr">
        <is>
          <t>4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=HYPERLINK("https://leilaoonline.net/lote/detalhe/285409", "003")</f>
      </c>
      <c r="B13" s="4" t="s">
        <f>=HYPERLINK("https://leilaoonline.net/lote/detalhe/285409", " VW - SAVEIRO 1.6 - 4X2 - 2009 / 2010 PLACA:  ELZ6784 CHASSI:  9BWKB05W1AP031286 RENAVAM:  163862060 OBS:  Veículo com motor fundido. Vendido no estado em que se encontra.Conforme Síntese ANEXO")</f>
      </c>
      <c r="C13" s="4" t="inlineStr">
        <is>
          <t>Vendido</t>
        </is>
      </c>
      <c r="D13" s="4" t="inlineStr">
        <is>
          <t>17</t>
        </is>
      </c>
      <c r="E13" s="5" t="inlineStr">
        <is>
          <t>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=HYPERLINK("https://leilaoonline.net/lote/detalhe/285406", "005")</f>
      </c>
      <c r="B14" s="4" t="s">
        <f>=HYPERLINK("https://leilaoonline.net/lote/detalhe/285406", " PRENSA DE BANCADA OBS:  EQUIPAMENTO FUNCIONANDO. VENDIDO NO ESTADO EM QUE SE ENCONTRA.")</f>
      </c>
      <c r="C14" s="4" t="inlineStr">
        <is>
          <t>Vendido</t>
        </is>
      </c>
      <c r="D14" s="4" t="inlineStr">
        <is>
          <t>13</t>
        </is>
      </c>
      <c r="E14" s="5" t="inlineStr">
        <is>
          <t>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=HYPERLINK("https://leilaoonline.net/lote/detalhe/285411", "006")</f>
      </c>
      <c r="B15" s="4" t="s">
        <f>=HYPERLINK("https://leilaoonline.net/lote/detalhe/285411", " COMPRESSOR Nº 1 OBS:  EQUIPAMENTO FUNCIONANDO, PORÉM ESTÁ PARADO JÁ FAZ UM TEMPO (NÃO TESTADO NOVAMENTE). VENDIDO NO ESTADO EM QUE SE ENCONTRA.")</f>
      </c>
      <c r="C15" s="4" t="inlineStr">
        <is>
          <t>Vendido</t>
        </is>
      </c>
      <c r="D15" s="4" t="inlineStr">
        <is>
          <t>5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=HYPERLINK("https://leilaoonline.net/lote/detalhe/285412", "007")</f>
      </c>
      <c r="B16" s="4" t="s">
        <f>=HYPERLINK("https://leilaoonline.net/lote/detalhe/285412", " COMPRESSOR Nº 2 - CHIAPERINI  OBS:  EQUIPAMENTO PRECISA FAZER TESTE (FIO DA TOMADA CORTADO, IMPEDE DE FAZER TESTE). VENDIDO NO ESTADO EM QUE SE ENCONTRA.")</f>
      </c>
      <c r="C16" s="4" t="inlineStr">
        <is>
          <t>Vendido</t>
        </is>
      </c>
      <c r="D16" s="4" t="inlineStr">
        <is>
          <t>16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=HYPERLINK("https://leilaoonline.net/lote/detalhe/285416", "008")</f>
      </c>
      <c r="B17" s="4" t="s">
        <f>=HYPERLINK("https://leilaoonline.net/lote/detalhe/285416", " TANQUE PLÁSTICO 5.000 LITROS - Nº 1 OBS:  VENDIDO NO ESTADO EM QUE SE ENCONTRA.")</f>
      </c>
      <c r="C17" s="4" t="inlineStr">
        <is>
          <t>Vendido</t>
        </is>
      </c>
      <c r="D17" s="4" t="inlineStr">
        <is>
          <t>3</t>
        </is>
      </c>
      <c r="E17" s="5" t="inlineStr">
        <is>
          <t>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=HYPERLINK("https://leilaoonline.net/lote/detalhe/285417", "009")</f>
      </c>
      <c r="B18" s="4" t="s">
        <f>=HYPERLINK("https://leilaoonline.net/lote/detalhe/285417", " TANQUE PLÁSTICO 5.000 LITROS - Nº 2 OBS:  NÃO TESTADO. VENDIDO NO ESTADO EM QUE SE ENCONTRA.")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=HYPERLINK("https://leilaoonline.net/lote/detalhe/285413", "010")</f>
      </c>
      <c r="B19" s="4" t="s">
        <f>=HYPERLINK("https://leilaoonline.net/lote/detalhe/285413", " VAP INDUSTRIAL OBS:  NÃO FUNCIONA. VENDIDO NO ESTADO EM QUE SE ENCONTRA.")</f>
      </c>
      <c r="C19" s="4" t="inlineStr">
        <is>
          <t>Vendido</t>
        </is>
      </c>
      <c r="D19" s="4" t="inlineStr">
        <is>
          <t>5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=HYPERLINK("https://leilaoonline.net/lote/detalhe/285414", "011")</f>
      </c>
      <c r="B20" s="4" t="s">
        <f>=HYPERLINK("https://leilaoonline.net/lote/detalhe/285414", " MÁQUINA DE SERRA - SKIL OBS:  EQUIPAMENTO FUNCIONANDO, PORÉM ESTÁ PARADO JÁ FAZ UM TEMPO (NÃO TESTADO NOVAMENTE). VENDIDO NO ESTADO EM QUE SE ENCONTRA.")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=HYPERLINK("https://leilaoonline.net/lote/detalhe/285415", "012")</f>
      </c>
      <c r="B21" s="4" t="s">
        <f>=HYPERLINK("https://leilaoonline.net/lote/detalhe/285415", " MÁQUINA DE SERRA - BOSCH OBS:  EQUIPAMENTO FUNCIONANDO")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=HYPERLINK("https://leilaoonline.net/lote/detalhe/285418", "013")</f>
      </c>
      <c r="B22" s="4" t="s">
        <f>=HYPERLINK("https://leilaoonline.net/lote/detalhe/285418", " FURADEIRA DE BANCADA - MOTOMIL FB 160 OBS:  EQUIPAMENTO FUNCIONANDO, PORÉM ESTÁ PARADO JÁ FAZ UM TEMPO (NÃO TESTADO NOVAMENTE). VENDIDO NO ESTADO EM QUE SE ENCONTRA.")</f>
      </c>
      <c r="C22" s="4" t="inlineStr">
        <is>
          <t>Vendido</t>
        </is>
      </c>
      <c r="D22" s="4" t="inlineStr">
        <is>
          <t>2</t>
        </is>
      </c>
      <c r="E22" s="5" t="inlineStr">
        <is>
          <t>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=HYPERLINK("https://leilaoonline.net/lote/detalhe/285420", "014")</f>
      </c>
      <c r="B23" s="4" t="s">
        <f>=HYPERLINK("https://leilaoonline.net/lote/detalhe/285420", " ROSQUEADEIRA ELÉTRICA - CARACOL RE4 OBS:  NÃO FUNCIONA - PRECISA DE REFORMA. VENDIDO NO ESTADO EM QUE SE ENCONTRA.")</f>
      </c>
      <c r="C23" s="4" t="inlineStr">
        <is>
          <t>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=HYPERLINK("https://leilaoonline.net/lote/detalhe/285419", "015")</f>
      </c>
      <c r="B24" s="4" t="s">
        <f>=HYPERLINK("https://leilaoonline.net/lote/detalhe/285419", " COMPRESSOR Nº 3 OBS:  EQUIPAMENTO FUNCIONANDO, PORÉM ESTÁ PARADO JÁ FAZ UM TEMPO (NÃO TESTADO NOVAMENTE). VENDIDO NO ESTADO EM QUE SE ENCONTRA.")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=HYPERLINK("https://leilaoonline.net/lote/detalhe/285423", "016")</f>
      </c>
      <c r="B25" s="4" t="s">
        <f>=HYPERLINK("https://leilaoonline.net/lote/detalhe/285423", " SOPRADOR / ASPIRADOR OBS:  NÃO FUNCIONA. VENDIDO NO ESTADO EM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=HYPERLINK("https://leilaoonline.net/lote/detalhe/285424", "017")</f>
      </c>
      <c r="B26" s="4" t="s">
        <f>=HYPERLINK("https://leilaoonline.net/lote/detalhe/285424", " FURADEIRA DE BANCADA - CHIAPERINI CH FB 16 LC - 500W OBS:  EQUIPAMENTO FUNCIONANDO, PORÉM ESTÁ PARADO JÁ FAZ UM TEMPO (NÃO TESTADO NOVAMENTE). VENDIDO NO ESTADO EM QUE SE ENCONTRA.")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=HYPERLINK("https://leilaoonline.net/lote/detalhe/285421", "018")</f>
      </c>
      <c r="B27" s="4" t="s">
        <f>=HYPERLINK("https://leilaoonline.net/lote/detalhe/285421", " REBITADEIRA P/ LONA DE FREIO - KIOMI PFK 3000F OBS:  EQUIPAMENTO FUNCIONANDO, PORÉM ESTÁ PARADO JÁ FAZ UM TEMPO (NÃO TESTADO NOVAMENTE). VENDIDO NO ESTADO EM QUE SE ENCONTRA.")</f>
      </c>
      <c r="C27" s="4" t="inlineStr">
        <is>
          <t>Vendido</t>
        </is>
      </c>
      <c r="D27" s="4" t="inlineStr">
        <is>
          <t>6</t>
        </is>
      </c>
      <c r="E27" s="5" t="inlineStr">
        <is>
          <t>1.400,00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=HYPERLINK("https://leilaoonline.net/lote/detalhe/285422", "019")</f>
      </c>
      <c r="B28" s="4" t="s">
        <f>=HYPERLINK("https://leilaoonline.net/lote/detalhe/285422", " CABINE DE PINTURA COMPLETA OBS:  NUNCA UTILIZADA. NÃO TESTADA. PODE ESTAR FALTANDO ALGUMA PARTE E/OU COMPONENTE. VENDIDO NO ESTADO EM QUE SE ENCONTRA.")</f>
      </c>
      <c r="C28" s="4" t="inlineStr">
        <is>
          <t>Vendido</t>
        </is>
      </c>
      <c r="D28" s="4" t="inlineStr">
        <is>
          <t>14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=HYPERLINK("https://leilaoonline.net/lote/detalhe/285425", "020")</f>
      </c>
      <c r="B29" s="4" t="s">
        <f>=HYPERLINK("https://leilaoonline.net/lote/detalhe/285425", " PALETEIRA / TRANSPALETE HIDRÁULICO - TRANSFORM - Nº 01 OBS:  NÃO TESTADO. VENDIDO NO ESTADO EM QUE SE ENCONTRA.")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=HYPERLINK("https://leilaoonline.net/lote/detalhe/285429", "021")</f>
      </c>
      <c r="B30" s="4" t="s">
        <f>=HYPERLINK("https://leilaoonline.net/lote/detalhe/285429", " PALETEIRA / TRANSPALETE HIDRÁULICO - TM 2220 - Nº 03 OBS:  NÃO TESTADO. VENDIDO NO ESTADO EM QUE SE ENCONTRA.")</f>
      </c>
      <c r="C30" s="4" t="inlineStr">
        <is>
          <t>Vendido</t>
        </is>
      </c>
      <c r="D30" s="4" t="inlineStr">
        <is>
          <t>2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=HYPERLINK("https://leilaoonline.net/lote/detalhe/285426", "022")</f>
      </c>
      <c r="B31" s="4" t="s">
        <f>=HYPERLINK("https://leilaoonline.net/lote/detalhe/285426", " PALETEIRA / TRANSPALETE HIDRÁULICO - TM 2220 - Nº 04 OBS:  NÃO TESTADO. VENDIDO NO ESTADO EM QUE SE ENCONTRA.")</f>
      </c>
      <c r="C31" s="4" t="inlineStr">
        <is>
          <t>Vendido</t>
        </is>
      </c>
      <c r="D31" s="4" t="inlineStr">
        <is>
          <t>2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=HYPERLINK("https://leilaoonline.net/lote/detalhe/285427", "023")</f>
      </c>
      <c r="B32" s="4" t="s">
        <f>=HYPERLINK("https://leilaoonline.net/lote/detalhe/285427", " PALETEIRA / TRANSPALETE HIDRÁULICO - TM 2220 - Nº 05 OBS:  NÃO TESTADO. VENDIDO NO ESTADO EM QUE SE ENCONTRA.")</f>
      </c>
      <c r="C32" s="4" t="inlineStr">
        <is>
          <t>Vendido</t>
        </is>
      </c>
      <c r="D32" s="4" t="inlineStr">
        <is>
          <t>2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=HYPERLINK("https://leilaoonline.net/lote/detalhe/285428", "024")</f>
      </c>
      <c r="B33" s="4" t="s">
        <f>=HYPERLINK("https://leilaoonline.net/lote/detalhe/285428", " PALETEIRA / TRANSPALETE HIDRÁULICO - MENEGOTTI - Nº 06 OBS:  NÃO TESTADO. VENDIDO NO ESTADO EM QUE SE ENCONTRA.")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=HYPERLINK("https://leilaoonline.net/lote/detalhe/285430", "025")</f>
      </c>
      <c r="B34" s="4" t="s">
        <f>=HYPERLINK("https://leilaoonline.net/lote/detalhe/285430", " PALETEIRA / TRANSPALETE HIDRÁULICO - TM 2220 - Nº 07 OBS:  NÃO TESTADO. VENDIDO NO ESTADO EM QUE SE ENCONTRA.")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=HYPERLINK("https://leilaoonline.net/lote/detalhe/285432", "026")</f>
      </c>
      <c r="B35" s="4" t="s">
        <f>=HYPERLINK("https://leilaoonline.net/lote/detalhe/285432", " PALETEIRA / TRANSPALETE HIDRÁULICO - TM 2220 - Nº 08 OBS:  NÃO TESTADO. VENDIDO NO ESTADO EM QUE SE ENCONTRA.")</f>
      </c>
      <c r="C35" s="4" t="inlineStr">
        <is>
          <t>Vendido</t>
        </is>
      </c>
      <c r="D35" s="4" t="inlineStr">
        <is>
          <t>3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=HYPERLINK("https://leilaoonline.net/lote/detalhe/285431", "027")</f>
      </c>
      <c r="B36" s="4" t="s">
        <f>=HYPERLINK("https://leilaoonline.net/lote/detalhe/285431", " MATERIAS ESTOQUE ESTRE - DIVERSOS OBS:  VENDIDO NO ESTADO EM QUE SE ENCONTRA. Conforme Síntese ANEXO")</f>
      </c>
      <c r="C36" s="4" t="inlineStr">
        <is>
          <t>Vendido</t>
        </is>
      </c>
      <c r="D36" s="4" t="inlineStr">
        <is>
          <t>2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=HYPERLINK("https://leilaoonline.net/lote/detalhe/285434", "028")</f>
      </c>
      <c r="B37" s="4" t="s">
        <f>=HYPERLINK("https://leilaoonline.net/lote/detalhe/285434", " MATERIAS ESTOQUE VIVA - DIVERSOS OBS:  VENDIDO NO ESTADO EM QUE SE ENCONTRA. Conforme Síntese ANEXO")</f>
      </c>
      <c r="C37" s="4" t="inlineStr">
        <is>
          <t>Vendido</t>
        </is>
      </c>
      <c r="D37" s="4" t="inlineStr">
        <is>
          <t>2</t>
        </is>
      </c>
      <c r="E37" s="5" t="inlineStr">
        <is>
          <t>10.500,00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=HYPERLINK("https://leilaoonline.net/lote/detalhe/285433", "029")</f>
      </c>
      <c r="B38" s="4" t="s">
        <f>=HYPERLINK("https://leilaoonline.net/lote/detalhe/285433", " MATERIAS ESTOQUE SOMA - DIVERSOS OBS:  VENDIDO NO ESTADO EM QUE SE ENCONTRA. Conforme Síntese ANEXO")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1.500,00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2026-07-02T18:21:26.00Z</dcterms:created>
  <dc:creator>Tellks Tecnologia</dc:creator>
  <cp:revision>0</cp:revision>
</cp:coreProperties>
</file>