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PESADAS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04/07/2025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=HYPERLINK("https://leilaoonline.net/lote/detalhe/284716", "000")</f>
      </c>
      <c r="B11" s="4" t="s">
        <f>=HYPERLINK("https://leilaoonline.net/lote/detalhe/284716", "TRATOR VALTRA  BH 210 ANO 2014 - BARRAMENTO HIDRAULICO- APROX. 3.800 hrs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=HYPERLINK("https://leilaoonline.net/lote/detalhe/284713", "001")</f>
      </c>
      <c r="B12" s="4" t="s">
        <f>=HYPERLINK("https://leilaoonline.net/lote/detalhe/284713", "FORD/CARGO 2429 ANO 2012/2013 - COR CINZA - DIESEL - BASCULANTE")</f>
      </c>
      <c r="C12" s="4" t="inlineStr">
        <is>
          <t>Não vendido</t>
        </is>
      </c>
      <c r="D12" s="4" t="inlineStr">
        <is>
          <t>32</t>
        </is>
      </c>
      <c r="E12" s="5" t="inlineStr">
        <is>
          <t>239.000,00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=HYPERLINK("https://leilaoonline.net/lote/detalhe/284715", "002")</f>
      </c>
      <c r="B13" s="4" t="s">
        <f>=HYPERLINK("https://leilaoonline.net/lote/detalhe/284715", "TRATOR MASSEY FERGUSON MOD. MF7390 ANO 2014 - Ar condicionado. Operacional. 3.600 horas")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=HYPERLINK("https://leilaoonline.net/lote/detalhe/284705", "003")</f>
      </c>
      <c r="B14" s="4" t="s">
        <f>=HYPERLINK("https://leilaoonline.net/lote/detalhe/284705", "PÁ CARREGADEIRA CASE  MOD.W20 ANO 1990 -AR CONDICIONADO - PNEUS BONS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180.000,00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=HYPERLINK("https://leilaoonline.net/lote/detalhe/284702", "004")</f>
      </c>
      <c r="B15" s="4" t="s">
        <f>=HYPERLINK("https://leilaoonline.net/lote/detalhe/284702", " Grade rome Santa Izabel 16 discos com comando cor azul")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17.500,00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=HYPERLINK("https://leilaoonline.net/lote/detalhe/284680", "005")</f>
      </c>
      <c r="B16" s="4" t="s">
        <f>=HYPERLINK("https://leilaoonline.net/lote/detalhe/284680", " Arado 3 discos com comando duplo dois pistões Santa Izabel")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=HYPERLINK("https://leilaoonline.net/lote/detalhe/284679", "006")</f>
      </c>
      <c r="B17" s="4" t="s">
        <f>=HYPERLINK("https://leilaoonline.net/lote/detalhe/284679", " Roçadeira de arrasto roda de ferro vermelha")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=HYPERLINK("https://leilaoonline.net/lote/detalhe/285714", "007")</f>
      </c>
      <c r="B18" s="4" t="s">
        <f>=HYPERLINK("https://leilaoonline.net/lote/detalhe/285714", "TRATOR VALMET MOD.88 ANO APROX.  1982 - DIREÇÃO HIDRÁULICA - 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42.000,00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=HYPERLINK("https://leilaoonline.net/lote/detalhe/284681", "008")</f>
      </c>
      <c r="B19" s="4" t="s">
        <f>=HYPERLINK("https://leilaoonline.net/lote/detalhe/284681", " Rolo pé de carneiro vermelho")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=HYPERLINK("https://leilaoonline.net/lote/detalhe/284714", "009")</f>
      </c>
      <c r="B20" s="4" t="s">
        <f>=HYPERLINK("https://leilaoonline.net/lote/detalhe/284714", "PULVERIZADOR JACTO CONDOR - BARRAS 12 METROS, BOMBA 3 PISTÕES - ANO 2010 -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11.500,00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=HYPERLINK("https://leilaoonline.net/lote/detalhe/284710", "010")</f>
      </c>
      <c r="B21" s="4" t="s">
        <f>=HYPERLINK("https://leilaoonline.net/lote/detalhe/284710", "DISTRIBUIDOR DE ADUBO LELIS 600KG")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4.200,00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=HYPERLINK("https://leilaoonline.net/lote/detalhe/284683", "011")</f>
      </c>
      <c r="B22" s="4" t="s">
        <f>=HYPERLINK("https://leilaoonline.net/lote/detalhe/284683", " Tanque distribuidor de esterco líquido IAC 6.000 litros com bomba cor verde")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14.000,00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=HYPERLINK("https://leilaoonline.net/lote/detalhe/284682", "012")</f>
      </c>
      <c r="B23" s="4" t="s">
        <f>=HYPERLINK("https://leilaoonline.net/lote/detalhe/284682", " Subsolador Stara 7 hastes")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=HYPERLINK("https://leilaoonline.net/lote/detalhe/284684", "013")</f>
      </c>
      <c r="B24" s="4" t="s">
        <f>=HYPERLINK("https://leilaoonline.net/lote/detalhe/284684", " Distribuidor de calcário 5500 kg IAC. Esteira dupla. Aprox. 80 cm rodado tanden, cor azul")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=HYPERLINK("https://leilaoonline.net/lote/detalhe/284711", "015")</f>
      </c>
      <c r="B25" s="4" t="s">
        <f>=HYPERLINK("https://leilaoonline.net/lote/detalhe/284711", "ARADO CANAVIEIRO SANTA IZABEL 4 DISCOS 3 PISTOES")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42.000,00</t>
        </is>
      </c>
      <c r="F25" s="4" t="inlineStr">
        <is>
          <t>350.00</t>
        </is>
      </c>
    </row>
    <row collapsed="false" customFormat="false" customHeight="false" hidden="false" ht="12.1" outlineLevel="0" r="26">
      <c r="A26" s="5" t="s">
        <f>=HYPERLINK("https://leilaoonline.net/lote/detalhe/284671", "016")</f>
      </c>
      <c r="B26" s="4" t="s">
        <f>=HYPERLINK("https://leilaoonline.net/lote/detalhe/284671", " Pulverizador Jacto de turbina")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=HYPERLINK("https://leilaoonline.net/lote/detalhe/284685", "017")</f>
      </c>
      <c r="B27" s="4" t="s">
        <f>=HYPERLINK("https://leilaoonline.net/lote/detalhe/284685", " Distribuidor de calcário Lancer Jan 6.000 kg, esteira dupla aproximadamente 77 cm, rodado tanden, cor vermelho")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=HYPERLINK("https://leilaoonline.net/lote/detalhe/284686", "018")</f>
      </c>
      <c r="B28" s="4" t="s">
        <f>=HYPERLINK("https://leilaoonline.net/lote/detalhe/284686", " Pulverizador de barras Berthoud -")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=HYPERLINK("https://leilaoonline.net/lote/detalhe/284687", "019")</f>
      </c>
      <c r="B29" s="4" t="s">
        <f>=HYPERLINK("https://leilaoonline.net/lote/detalhe/284687", " Pulverizador de barras Montana")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=HYPERLINK("https://leilaoonline.net/lote/detalhe/284675", "020")</f>
      </c>
      <c r="B30" s="4" t="s">
        <f>=HYPERLINK("https://leilaoonline.net/lote/detalhe/284675", " Tanque para diesel 6.000 litros")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=HYPERLINK("https://leilaoonline.net/lote/detalhe/284725", "021")</f>
      </c>
      <c r="B31" s="4" t="s">
        <f>=HYPERLINK("https://leilaoonline.net/lote/detalhe/284725", "ENXADA ROTATIVA HOWARD CH3000")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=HYPERLINK("https://leilaoonline.net/lote/detalhe/284668", "022")</f>
      </c>
      <c r="B32" s="4" t="s">
        <f>=HYPERLINK("https://leilaoonline.net/lote/detalhe/284668", " Tanque de fibra com chassis duas rodas 2.000 litros")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=HYPERLINK("https://leilaoonline.net/lote/detalhe/284672", "023")</f>
      </c>
      <c r="B33" s="4" t="s">
        <f>=HYPERLINK("https://leilaoonline.net/lote/detalhe/284672", " Furgão Altura 2,10 Largura 1,80 Comprimento 3,04")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=HYPERLINK("https://leilaoonline.net/lote/detalhe/284717", "024")</f>
      </c>
      <c r="B34" s="4" t="s">
        <f>=HYPERLINK("https://leilaoonline.net/lote/detalhe/284717", "CARRETÃO 4 RODAS PARA 10 TON.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19.500,00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=HYPERLINK("https://leilaoonline.net/lote/detalhe/284674", "025")</f>
      </c>
      <c r="B35" s="4" t="s">
        <f>=HYPERLINK("https://leilaoonline.net/lote/detalhe/284674", " Arado 3 discos Tatu")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=HYPERLINK("https://leilaoonline.net/lote/detalhe/284670", "026")</f>
      </c>
      <c r="B36" s="4" t="s">
        <f>=HYPERLINK("https://leilaoonline.net/lote/detalhe/284670", " Arado 3 discos Massey Ferguson")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=HYPERLINK("https://leilaoonline.net/lote/detalhe/284688", "027")</f>
      </c>
      <c r="B37" s="4" t="s">
        <f>=HYPERLINK("https://leilaoonline.net/lote/detalhe/284688", "[ VÍDEO ] Trator CASE 290 ano 2013.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200.000,00</t>
        </is>
      </c>
      <c r="F37" s="4" t="inlineStr">
        <is>
          <t>2000.00</t>
        </is>
      </c>
    </row>
    <row collapsed="false" customFormat="false" customHeight="false" hidden="false" ht="12.1" outlineLevel="0" r="38">
      <c r="A38" s="5" t="s">
        <f>=HYPERLINK("https://leilaoonline.net/lote/detalhe/284718", "028")</f>
      </c>
      <c r="B38" s="4" t="s">
        <f>=HYPERLINK("https://leilaoonline.net/lote/detalhe/284718", "03 IMPLEMENTOS ; PLATADEIRA FANKHAUSER, ENLEIRADOR DE PALHA E CHASSI DE CARRETA")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=HYPERLINK("https://leilaoonline.net/lote/detalhe/284689", "029")</f>
      </c>
      <c r="B39" s="4" t="s">
        <f>=HYPERLINK("https://leilaoonline.net/lote/detalhe/284689", "[ VÍDEOS ] Trator John Deere 7715 ano 2010. Operacional")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=HYPERLINK("https://leilaoonline.net/lote/detalhe/284706", "031")</f>
      </c>
      <c r="B40" s="4" t="s">
        <f>=HYPERLINK("https://leilaoonline.net/lote/detalhe/284706", " TRATOR MASSEY FERGUNSON MOD. 275 ANO 2000 -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90.000,00</t>
        </is>
      </c>
      <c r="F40" s="4" t="inlineStr">
        <is>
          <t>350.00</t>
        </is>
      </c>
    </row>
    <row collapsed="false" customFormat="false" customHeight="false" hidden="false" ht="12.1" outlineLevel="0" r="41">
      <c r="A41" s="5" t="s">
        <f>=HYPERLINK("https://leilaoonline.net/lote/detalhe/284701", "032")</f>
      </c>
      <c r="B41" s="4" t="s">
        <f>=HYPERLINK("https://leilaoonline.net/lote/detalhe/284701", "[ VÍDEO ] RETROESCAVADEIRA MASSEY FERGUSON MF86  - ANO 2000")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=HYPERLINK("https://leilaoonline.net/lote/detalhe/284719", "033")</f>
      </c>
      <c r="B42" s="4" t="s">
        <f>=HYPERLINK("https://leilaoonline.net/lote/detalhe/284719", "TRITURADOR DE CANA E MILHO, SEM MARCA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=HYPERLINK("https://leilaoonline.net/lote/detalhe/284673", "034")</f>
      </c>
      <c r="B43" s="4" t="s">
        <f>=HYPERLINK("https://leilaoonline.net/lote/detalhe/284673", " Distribuídor de Fertilizantes Stara Tornado 1300")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=HYPERLINK("https://leilaoonline.net/lote/detalhe/284690", "035")</f>
      </c>
      <c r="B44" s="4" t="s">
        <f>=HYPERLINK("https://leilaoonline.net/lote/detalhe/284690", " Trator CASE 180 ano 2013. Operacional")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220.000,00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=HYPERLINK("https://leilaoonline.net/lote/detalhe/284720", "036")</f>
      </c>
      <c r="B45" s="4" t="s">
        <f>=HYPERLINK("https://leilaoonline.net/lote/detalhe/284720", "ENSILADEIRA MARCA MENTA MIT SUPER 20 - PARA CANA E MILHO")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3.500,00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=HYPERLINK("https://leilaoonline.net/lote/detalhe/284708", "037")</f>
      </c>
      <c r="B46" s="4" t="s">
        <f>=HYPERLINK("https://leilaoonline.net/lote/detalhe/284708", " TRATOR VALTRA MOD. 985S ANO 2000 - TRAÇADO -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100.000,00</t>
        </is>
      </c>
      <c r="F46" s="4" t="inlineStr">
        <is>
          <t>350.00</t>
        </is>
      </c>
    </row>
    <row collapsed="false" customFormat="false" customHeight="false" hidden="false" ht="12.1" outlineLevel="0" r="47">
      <c r="A47" s="5" t="s">
        <f>=HYPERLINK("https://leilaoonline.net/lote/detalhe/284721", "038")</f>
      </c>
      <c r="B47" s="4" t="s">
        <f>=HYPERLINK("https://leilaoonline.net/lote/detalhe/284721", "FORRAGEIRA PENHA MASTER 50")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=HYPERLINK("https://leilaoonline.net/lote/detalhe/284676", "039")</f>
      </c>
      <c r="B48" s="4" t="s">
        <f>=HYPERLINK("https://leilaoonline.net/lote/detalhe/284676", " Trator Ford a gasolina")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=HYPERLINK("https://leilaoonline.net/lote/detalhe/284678", "041")</f>
      </c>
      <c r="B49" s="4" t="s">
        <f>=HYPERLINK("https://leilaoonline.net/lote/detalhe/284678", " Rolo compactador")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=HYPERLINK("https://leilaoonline.net/lote/detalhe/284669", "042")</f>
      </c>
      <c r="B50" s="4" t="s">
        <f>=HYPERLINK("https://leilaoonline.net/lote/detalhe/284669", " Caçamba coletora de lixo Vemaq")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=HYPERLINK("https://leilaoonline.net/lote/detalhe/284709", "043")</f>
      </c>
      <c r="B51" s="4" t="s">
        <f>=HYPERLINK("https://leilaoonline.net/lote/detalhe/284709", " TRATOR NEW HOLLAND MOD. 7630 ANO 2008 - PNEU BALÃO")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145.000,00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=HYPERLINK("https://leilaoonline.net/lote/detalhe/284691", "044")</f>
      </c>
      <c r="B52" s="4" t="s">
        <f>=HYPERLINK("https://leilaoonline.net/lote/detalhe/284691", " Adubador de café Kamaq verde")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=HYPERLINK("https://leilaoonline.net/lote/detalhe/284692", "045")</f>
      </c>
      <c r="B53" s="4" t="s">
        <f>=HYPERLINK("https://leilaoonline.net/lote/detalhe/284692", " Arado 4 discos chassis redondo vermelho")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=HYPERLINK("https://leilaoonline.net/lote/detalhe/284693", "046")</f>
      </c>
      <c r="B54" s="4" t="s">
        <f>=HYPERLINK("https://leilaoonline.net/lote/detalhe/284693", " 2 Semeadeiras de trigo Jumil 7 linhas vermelha")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=HYPERLINK("https://leilaoonline.net/lote/detalhe/284694", "047")</f>
      </c>
      <c r="B55" s="4" t="s">
        <f>=HYPERLINK("https://leilaoonline.net/lote/detalhe/284694", " Ruador de café cinza")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=HYPERLINK("https://leilaoonline.net/lote/detalhe/284695", "048")</f>
      </c>
      <c r="B56" s="4" t="s">
        <f>=HYPERLINK("https://leilaoonline.net/lote/detalhe/284695", " Concha 1,20 x 0,70 cm vermelha")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=HYPERLINK("https://leilaoonline.net/lote/detalhe/284696", "049")</f>
      </c>
      <c r="B57" s="4" t="s">
        <f>=HYPERLINK("https://leilaoonline.net/lote/detalhe/284696", " Roçadeira lateral vermelha")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=HYPERLINK("https://leilaoonline.net/lote/detalhe/284707", "050")</f>
      </c>
      <c r="B58" s="4" t="s">
        <f>=HYPERLINK("https://leilaoonline.net/lote/detalhe/284707", " TRATOR MASSEY FERGUNSON MOD. 292 ANO 2008 - FUNCIONANDO")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145.000,00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=HYPERLINK("https://leilaoonline.net/lote/detalhe/284712", "051")</f>
      </c>
      <c r="B59" s="4" t="s">
        <f>=HYPERLINK("https://leilaoonline.net/lote/detalhe/284712", "ARADO CANAVIEIRO SANTA IZABEL 4 DISCOS 3 PISTOES")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42.000,00</t>
        </is>
      </c>
      <c r="F59" s="4" t="inlineStr">
        <is>
          <t>350.00</t>
        </is>
      </c>
    </row>
    <row collapsed="false" customFormat="false" customHeight="false" hidden="false" ht="12.1" outlineLevel="0" r="60">
      <c r="A60" s="5" t="s">
        <f>=HYPERLINK("https://leilaoonline.net/lote/detalhe/284697", "052")</f>
      </c>
      <c r="B60" s="4" t="s">
        <f>=HYPERLINK("https://leilaoonline.net/lote/detalhe/284697", " Distribuidor de calcário IPACOL  5.500 kg esteira simples aproximadamente 58 cm rodado tanden, cor vermelho")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18.000,00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=HYPERLINK("https://leilaoonline.net/lote/detalhe/284698", "053")</f>
      </c>
      <c r="B61" s="4" t="s">
        <f>=HYPERLINK("https://leilaoonline.net/lote/detalhe/284698", " Roçadeira de arrasto roda de ferro")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=HYPERLINK("https://leilaoonline.net/lote/detalhe/284699", "054")</f>
      </c>
      <c r="B62" s="4" t="s">
        <f>=HYPERLINK("https://leilaoonline.net/lote/detalhe/284699", " Roçadeira de arrasto roda de ferro")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=HYPERLINK("https://leilaoonline.net/lote/detalhe/284700", "055")</f>
      </c>
      <c r="B63" s="4" t="s">
        <f>=HYPERLINK("https://leilaoonline.net/lote/detalhe/284700", " TANQUE COM CHASSI")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=HYPERLINK("https://leilaoonline.net/lote/detalhe/284703", "056")</f>
      </c>
      <c r="B64" s="4" t="s">
        <f>=HYPERLINK("https://leilaoonline.net/lote/detalhe/284703", "04 PEÇAS - AUMENTO DA RODA DIANTEIRA P/ TRATORES CASE PUMA E NHT7")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6.000,00</t>
        </is>
      </c>
      <c r="F64" s="4" t="inlineStr">
        <is>
          <t>350.00</t>
        </is>
      </c>
    </row>
    <row collapsed="false" customFormat="false" customHeight="false" hidden="false" ht="12.1" outlineLevel="0" r="65">
      <c r="A65" s="5" t="s">
        <f>=HYPERLINK("https://leilaoonline.net/lote/detalhe/284722", "057")</f>
      </c>
      <c r="B65" s="4" t="s">
        <f>=HYPERLINK("https://leilaoonline.net/lote/detalhe/284722", "GRADE ARADORA INTERMEDIÁRIA SUPER TATU AMARELA 18X28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38.000,00</t>
        </is>
      </c>
      <c r="F65" s="4" t="inlineStr">
        <is>
          <t>350.00</t>
        </is>
      </c>
    </row>
    <row collapsed="false" customFormat="false" customHeight="false" hidden="false" ht="12.1" outlineLevel="0" r="66">
      <c r="A66" s="5" t="s">
        <f>=HYPERLINK("https://leilaoonline.net/lote/detalhe/284726", "058")</f>
      </c>
      <c r="B66" s="4" t="s">
        <f>=HYPERLINK("https://leilaoonline.net/lote/detalhe/284726", "PRENSA HIDRÁULICA MANUAL 60 TON.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14.000,00</t>
        </is>
      </c>
      <c r="F66" s="4" t="inlineStr">
        <is>
          <t>300.00</t>
        </is>
      </c>
    </row>
    <row collapsed="false" customFormat="false" customHeight="false" hidden="false" ht="12.1" outlineLevel="0" r="67">
      <c r="A67" s="5" t="s">
        <f>=HYPERLINK("https://leilaoonline.net/lote/detalhe/284704", "059")</f>
      </c>
      <c r="B67" s="4" t="s">
        <f>=HYPERLINK("https://leilaoonline.net/lote/detalhe/284704", "GRADE NIVELADORA COM COMANDO TATU 48X20")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40.000,00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=HYPERLINK("https://leilaoonline.net/lote/detalhe/284723", "060")</f>
      </c>
      <c r="B68" s="4" t="s">
        <f>=HYPERLINK("https://leilaoonline.net/lote/detalhe/284723", "CONCHA STARA PAD 500 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26.000,00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=HYPERLINK("https://leilaoonline.net/lote/detalhe/284724", "061")</f>
      </c>
      <c r="B69" s="4" t="s">
        <f>=HYPERLINK("https://leilaoonline.net/lote/detalhe/284724", "ENXADA ROTATIVA ENCANTEIRADEIRA LAVRALE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11.550,00</t>
        </is>
      </c>
      <c r="F6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2026-06-12T13:36:04.00Z</dcterms:created>
  <dc:creator>Tellks Tecnologia</dc:creator>
  <cp:revision>0</cp:revision>
</cp:coreProperties>
</file>