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CONTAINERS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=HYPERLINK("https://leilaoonline.net/lote/detalhe/282590", "001")</f>
      </c>
      <c r="B11" s="4" t="s">
        <f>=HYPERLINK("https://leilaoonline.net/lote/detalhe/282590",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=HYPERLINK("https://leilaoonline.net/lote/detalhe/282602", "002")</f>
      </c>
      <c r="B12" s="4" t="s">
        <f>=HYPERLINK("https://leilaoonline.net/lote/detalhe/282602", "{ venda por peça} 50 PÇS . BIG BAGS  -   com válvulas superior e inferior na altura de 1.4 mt (1.4 altura x90 x 90 cmts)")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=HYPERLINK("https://leilaoonline.net/lote/detalhe/282611", "003")</f>
      </c>
      <c r="B13" s="4" t="s">
        <f>=HYPERLINK("https://leilaoonline.net/lote/detalhe/282611", "CARRETA REBOQUE/KORG MOD. KR500 JS ANO 1998/1998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=HYPERLINK("https://leilaoonline.net/lote/detalhe/282476", "004")</f>
      </c>
      <c r="B14" s="4" t="s">
        <f>=HYPERLINK("https://leilaoonline.net/lote/detalhe/282476",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=HYPERLINK("https://leilaoonline.net/lote/detalhe/282475", "005")</f>
      </c>
      <c r="B15" s="4" t="s">
        <f>=HYPERLINK("https://leilaoonline.net/lote/detalhe/282475", " 3 un. Queimadores")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=HYPERLINK("https://leilaoonline.net/lote/detalhe/282474", "006")</f>
      </c>
      <c r="B16" s="4" t="s">
        <f>=HYPERLINK("https://leilaoonline.net/lote/detalhe/282474",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=HYPERLINK("https://leilaoonline.net/lote/detalhe/282519", "009")</f>
      </c>
      <c r="B17" s="4" t="s">
        <f>=HYPERLINK("https://leilaoonline.net/lote/detalhe/282519", "DISJUNTOR MARCA SCHNEIDER MODELO NW 20H1")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=HYPERLINK("https://leilaoonline.net/lote/detalhe/282479", "010")</f>
      </c>
      <c r="B18" s="4" t="s">
        <f>=HYPERLINK("https://leilaoonline.net/lote/detalhe/282479", " Parafusos Aprox 1000 kg. Diâmetro 10 mm x 25 mm de comprimento")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=HYPERLINK("https://leilaoonline.net/lote/detalhe/282477", "011")</f>
      </c>
      <c r="B19" s="4" t="s">
        <f>=HYPERLINK("https://leilaoonline.net/lote/detalhe/282477", " Motor Weg , acoplado com duas bombas nas extremidades. sendo; Motor de 75 cv com 1770 rpm.")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=HYPERLINK("https://leilaoonline.net/lote/detalhe/282478", "013")</f>
      </c>
      <c r="B20" s="4" t="s">
        <f>=HYPERLINK("https://leilaoonline.net/lote/detalhe/282478", " Conjunto pronto para montar uma câmara fria contendo: 01 un. condensadora Danfos; 2 portas de inox com dimensões: largura 0,80 cm x 1.80 cm de altura; 01 cortina de ar medindo 1,2m e 02 evaporadores.")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3.900,00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=HYPERLINK("https://leilaoonline.net/lote/detalhe/282568", "015")</f>
      </c>
      <c r="B21" s="4" t="s">
        <f>=HYPERLINK("https://leilaoonline.net/lote/detalhe/282568", " Aprox. 20.000 kg de vários perfil em aço carbono (tubos , vigas , etc)")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=HYPERLINK("https://leilaoonline.net/lote/detalhe/282481", "016")</f>
      </c>
      <c r="B22" s="4" t="s">
        <f>=HYPERLINK("https://leilaoonline.net/lote/detalhe/282481", " Motor WEG. 40 cv 1770 rpm ( sem uso)")</f>
      </c>
      <c r="C22" s="4" t="inlineStr">
        <is>
          <t>Vendido</t>
        </is>
      </c>
      <c r="D22" s="4" t="inlineStr">
        <is>
          <t>2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=HYPERLINK("https://leilaoonline.net/lote/detalhe/282485", "017")</f>
      </c>
      <c r="B23" s="4" t="s">
        <f>=HYPERLINK("https://leilaoonline.net/lote/detalhe/282485", " 02 unidades - Compressor Danfos modelo NOSH120A9ALC")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=HYPERLINK("https://leilaoonline.net/lote/detalhe/282483", "018")</f>
      </c>
      <c r="B24" s="4" t="s">
        <f>=HYPERLINK("https://leilaoonline.net/lote/detalhe/282483", "Motor/ bomba centrifuga em aço inoxidável com motor Weg 3CV vazao 10 m/ hora")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=HYPERLINK("https://leilaoonline.net/lote/detalhe/282480", "019")</f>
      </c>
      <c r="B25" s="4" t="s">
        <f>=HYPERLINK("https://leilaoonline.net/lote/detalhe/282480", " Motor/ Bomba centrifuga em aco inoxidável com motor Weg 6 CV vazão 20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=HYPERLINK("https://leilaoonline.net/lote/detalhe/282484", "020")</f>
      </c>
      <c r="B26" s="4" t="s">
        <f>=HYPERLINK("https://leilaoonline.net/lote/detalhe/282484", " Motor/ bomba centrifuga de inox com motor Weg 10 cv vazão 30 m/ hora")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=HYPERLINK("https://leilaoonline.net/lote/detalhe/282482", "021")</f>
      </c>
      <c r="B27" s="4" t="s">
        <f>=HYPERLINK("https://leilaoonline.net/lote/detalhe/282482", " Vários pistões e unidades pneumáticas.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=HYPERLINK("https://leilaoonline.net/lote/detalhe/282520", "022")</f>
      </c>
      <c r="B28" s="4" t="s">
        <f>=HYPERLINK("https://leilaoonline.net/lote/detalhe/282520", "DISJUNTOR MARCA SCHNEIDER MODELO MVS08N")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=HYPERLINK("https://leilaoonline.net/lote/detalhe/282486", "025")</f>
      </c>
      <c r="B29" s="4" t="s">
        <f>=HYPERLINK("https://leilaoonline.net/lote/detalhe/282486", " Calandra para perfis de chapa")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=HYPERLINK("https://leilaoonline.net/lote/detalhe/282582", "029")</f>
      </c>
      <c r="B30" s="4" t="s">
        <f>=HYPERLINK("https://leilaoonline.net/lote/detalhe/282582", "Motor/ bomba centrifuga em aço inoxidável com motor Weg 3CV vazao 10 m/ 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=HYPERLINK("https://leilaoonline.net/lote/detalhe/282491", "030")</f>
      </c>
      <c r="B31" s="4" t="s">
        <f>=HYPERLINK("https://leilaoonline.net/lote/detalhe/282491", "1 Bebedouro marca Brastemp")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=HYPERLINK("https://leilaoonline.net/lote/detalhe/282487", "031")</f>
      </c>
      <c r="B32" s="4" t="s">
        <f>=HYPERLINK("https://leilaoonline.net/lote/detalhe/282487", " 02 un. ( aprox.80 kgs) radiadores de uso em motores de geradores")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=HYPERLINK("https://leilaoonline.net/lote/detalhe/282495", "032")</f>
      </c>
      <c r="B33" s="4" t="s">
        <f>=HYPERLINK("https://leilaoonline.net/lote/detalhe/282495", "3 un. carrinhos tipo cesto  - azuis com 80 cm de altura x 0,50 cm largura x 0,95 cm de comprimento")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=HYPERLINK("https://leilaoonline.net/lote/detalhe/282488", "033")</f>
      </c>
      <c r="B34" s="4" t="s">
        <f>=HYPERLINK("https://leilaoonline.net/lote/detalhe/282488", "01 Carrinho para transportar cilindro único")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=HYPERLINK("https://leilaoonline.net/lote/detalhe/282581", "034")</f>
      </c>
      <c r="B35" s="4" t="s">
        <f>=HYPERLINK("https://leilaoonline.net/lote/detalhe/282581", "5 un. carrinhos   galvanizados com 3 plataformas na dimensão de 1,10 cm altura x 1,00 cm de comp x 0,60 cm largura.")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=HYPERLINK("https://leilaoonline.net/lote/detalhe/282500", "035")</f>
      </c>
      <c r="B36" s="4" t="s">
        <f>=HYPERLINK("https://leilaoonline.net/lote/detalhe/282500", " Caldeirão a gás 200 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=HYPERLINK("https://leilaoonline.net/lote/detalhe/282494", "036")</f>
      </c>
      <c r="B37" s="4" t="s">
        <f>=HYPERLINK("https://leilaoonline.net/lote/detalhe/282494", " Caldeirão a gás 200 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=HYPERLINK("https://leilaoonline.net/lote/detalhe/282498", "037")</f>
      </c>
      <c r="B38" s="4" t="s">
        <f>=HYPERLINK("https://leilaoonline.net/lote/detalhe/282498", " Caldeirão a gás em inox")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=HYPERLINK("https://leilaoonline.net/lote/detalhe/282489", "038")</f>
      </c>
      <c r="B39" s="4" t="s">
        <f>=HYPERLINK("https://leilaoonline.net/lote/detalhe/282489", " Esteira estrutura em alumínio largura 0,80 m x 3.5 m comprimento com motor para acionamento.")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=HYPERLINK("https://leilaoonline.net/lote/detalhe/282580", "039")</f>
      </c>
      <c r="B40" s="4" t="s">
        <f>=HYPERLINK("https://leilaoonline.net/lote/detalhe/282580", "01 Carrinho feito em aço carbono para trabalhar com cilindros")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=HYPERLINK("https://leilaoonline.net/lote/detalhe/282496", "040")</f>
      </c>
      <c r="B41" s="4" t="s">
        <f>=HYPERLINK("https://leilaoonline.net/lote/detalhe/282496", " Grades de aço para fechamento industrial sendo as maiores 18 pcs com dimensões : largura 1 m x altura 2.2 m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=HYPERLINK("https://leilaoonline.net/lote/detalhe/282583", "041")</f>
      </c>
      <c r="B42" s="4" t="s">
        <f>=HYPERLINK("https://leilaoonline.net/lote/detalhe/282583", "01 Carrinho para transportar cilindro ( feito em aço inox)")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=HYPERLINK("https://leilaoonline.net/lote/detalhe/282584", "042")</f>
      </c>
      <c r="B43" s="4" t="s">
        <f>=HYPERLINK("https://leilaoonline.net/lote/detalhe/282584", "01 Carrinho  para transportar somente 1 cilindro")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=HYPERLINK("https://leilaoonline.net/lote/detalhe/282585", "043")</f>
      </c>
      <c r="B44" s="4" t="s">
        <f>=HYPERLINK("https://leilaoonline.net/lote/detalhe/282585", "01 Carrinho para transportar cilindro ( feito em aço inox)")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=HYPERLINK("https://leilaoonline.net/lote/detalhe/282594", "044")</f>
      </c>
      <c r="B45" s="4" t="s">
        <f>=HYPERLINK("https://leilaoonline.net/lote/detalhe/282594", " 1 Bebedouro marca IBBL")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=HYPERLINK("https://leilaoonline.net/lote/detalhe/282493", "046")</f>
      </c>
      <c r="B46" s="4" t="s">
        <f>=HYPERLINK("https://leilaoonline.net/lote/detalhe/282493", " Esteira estrutura de alumínio com largura de 70 cm x 1.5 m com motor 1/2 CV 1560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=HYPERLINK("https://leilaoonline.net/lote/detalhe/282492", "052")</f>
      </c>
      <c r="B47" s="4" t="s">
        <f>=HYPERLINK("https://leilaoonline.net/lote/detalhe/282492", " Fritadeira elétrica")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=HYPERLINK("https://leilaoonline.net/lote/detalhe/282490", "056")</f>
      </c>
      <c r="B48" s="4" t="s">
        <f>=HYPERLINK("https://leilaoonline.net/lote/detalhe/282490", " Fogão industrial 4 bocas")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=HYPERLINK("https://leilaoonline.net/lote/detalhe/282499", "062")</f>
      </c>
      <c r="B49" s="4" t="s">
        <f>=HYPERLINK("https://leilaoonline.net/lote/detalhe/282499", " Mesa para lavagem de pecas em aço inoxidável dimensões 1,00 x 1,00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=HYPERLINK("https://leilaoonline.net/lote/detalhe/282497", "065")</f>
      </c>
      <c r="B50" s="4" t="s">
        <f>=HYPERLINK("https://leilaoonline.net/lote/detalhe/282497", " 04 un. frezers – 2 horizontais e 2 verticais")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=HYPERLINK("https://leilaoonline.net/lote/detalhe/282502", "072")</f>
      </c>
      <c r="B51" s="4" t="s">
        <f>=HYPERLINK("https://leilaoonline.net/lote/detalhe/282502", "8 pçs. Pallet de contenção para 4 tambores")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=HYPERLINK("https://leilaoonline.net/lote/detalhe/282600", "078")</f>
      </c>
      <c r="B52" s="4" t="s">
        <f>=HYPERLINK("https://leilaoonline.net/lote/detalhe/282600", " Aprox. 1.300 pçs. caixas organizadora número 6 dimensões : ( L 18 x C 29 x A 15 cmts ) - Aprox. 600kg)")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1.700,00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=HYPERLINK("https://leilaoonline.net/lote/detalhe/282592", "079")</f>
      </c>
      <c r="B53" s="4" t="s">
        <f>=HYPERLINK("https://leilaoonline.net/lote/detalhe/282592", " Aprox. 250 pçs. caixas organizadoras sendo; (100 pçs. número 7 dimensões L 22x C 34 x A 17 cmts e 150 pçs. número 8 dimensões L 32 x C 43 x A 19 cmts)")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=HYPERLINK("https://leilaoonline.net/lote/detalhe/282501", "080")</f>
      </c>
      <c r="B54" s="4" t="s">
        <f>=HYPERLINK("https://leilaoonline.net/lote/detalhe/282501", " Aprox. 450 pçs. caixas organizadoras sendo; (200 pçs  número 4 - L 12 x C 20 x  A 10  cmts)  E 250 pçs.número 5   L 15x C 25 x A 12 cmts ).")</f>
      </c>
      <c r="C54" s="4" t="inlineStr">
        <is>
          <t>Vendido</t>
        </is>
      </c>
      <c r="D54" s="4" t="inlineStr">
        <is>
          <t>2</t>
        </is>
      </c>
      <c r="E54" s="5" t="inlineStr">
        <is>
          <t>950,00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=HYPERLINK("https://leilaoonline.net/lote/detalhe/282503", "081")</f>
      </c>
      <c r="B55" s="4" t="s">
        <f>=HYPERLINK("https://leilaoonline.net/lote/detalhe/282503", " Aprox. 1150 un. Pedras sextavadas / ideal para chácaras , calçadas, afins ,  sendo a utilização 12 pcs /metro total a ser revestido : 100 mts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=HYPERLINK("https://leilaoonline.net/lote/detalhe/282505", "088")</f>
      </c>
      <c r="B56" s="4" t="s">
        <f>=HYPERLINK("https://leilaoonline.net/lote/detalhe/282505", " Abraçadeira em aço Inox e 8 válvulas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=HYPERLINK("https://leilaoonline.net/lote/detalhe/282507", "092")</f>
      </c>
      <c r="B57" s="4" t="s">
        <f>=HYPERLINK("https://leilaoonline.net/lote/detalhe/282507", " 05 un. portas em alumínio diversas")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=HYPERLINK("https://leilaoonline.net/lote/detalhe/282506", "093")</f>
      </c>
      <c r="B58" s="4" t="s">
        <f>=HYPERLINK("https://leilaoonline.net/lote/detalhe/282506", " 02 un. Armário medidas 1.45 largura x 2 m de altura x 52 cm profundidade. sendo com 24 gavetas dimensões largura 45 cm x 50 cm profundidade e 20 cm profundidade")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=HYPERLINK("https://leilaoonline.net/lote/detalhe/282504", "094")</f>
      </c>
      <c r="B59" s="4" t="s">
        <f>=HYPERLINK("https://leilaoonline.net/lote/detalhe/282504", " 10 un. Caixa para instalacão elétrica")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=HYPERLINK("https://leilaoonline.net/lote/detalhe/282508", "099")</f>
      </c>
      <c r="B60" s="4" t="s">
        <f>=HYPERLINK("https://leilaoonline.net/lote/detalhe/282508", "01 un. Escadas em alumínio altura 3.2 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=HYPERLINK("https://leilaoonline.net/lote/detalhe/282509", "105")</f>
      </c>
      <c r="B61" s="4" t="s">
        <f>=HYPERLINK("https://leilaoonline.net/lote/detalhe/282509", " 03 unidades Transformador a seco")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=HYPERLINK("https://leilaoonline.net/lote/detalhe/282515", "107")</f>
      </c>
      <c r="B62" s="4" t="s">
        <f>=HYPERLINK("https://leilaoonline.net/lote/detalhe/282515", " Escada com 20 degraus altura 6.1 mts x largura 1.9 mts ( com uma parte adicional de 1.7 mts 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=HYPERLINK("https://leilaoonline.net/lote/detalhe/282511", "113")</f>
      </c>
      <c r="B63" s="4" t="s">
        <f>=HYPERLINK("https://leilaoonline.net/lote/detalhe/282511", " Portão em ferro altura 2.7 mt x 2.9 largura com uma porta social peso estimado 200 kgs")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=HYPERLINK("https://leilaoonline.net/lote/detalhe/282516", "115")</f>
      </c>
      <c r="B64" s="4" t="s">
        <f>=HYPERLINK("https://leilaoonline.net/lote/detalhe/282516", " 1 Prateleira em aco carbono, ( reforcada) dimensoes altura 1.60 mts x 3.2 mts x 50 cmts")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=HYPERLINK("https://leilaoonline.net/lote/detalhe/282529", "116")</f>
      </c>
      <c r="B65" s="4" t="s">
        <f>=HYPERLINK("https://leilaoonline.net/lote/detalhe/282529", " Impressora (blotter)HP design jet 8000 modelo C7780B")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=HYPERLINK("https://leilaoonline.net/lote/detalhe/282512", "117")</f>
      </c>
      <c r="B66" s="4" t="s">
        <f>=HYPERLINK("https://leilaoonline.net/lote/detalhe/282512", " Amplificador Servo drive marca Fanuc")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=HYPERLINK("https://leilaoonline.net/lote/detalhe/282517", "120")</f>
      </c>
      <c r="B67" s="4" t="s">
        <f>=HYPERLINK("https://leilaoonline.net/lote/detalhe/282517", " 02 unidades Maquinas seladoras para embalagens plásticas")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290,00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=HYPERLINK("https://leilaoonline.net/lote/detalhe/282510", "124")</f>
      </c>
      <c r="B68" s="4" t="s">
        <f>=HYPERLINK("https://leilaoonline.net/lote/detalhe/282510", " Portico sem a talha braco aprox 4mts para 800kgs")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=HYPERLINK("https://leilaoonline.net/lote/detalhe/282514", "128")</f>
      </c>
      <c r="B69" s="4" t="s">
        <f>=HYPERLINK("https://leilaoonline.net/lote/detalhe/282514", " Braco articulado com pe direito de poste de 3 mts diametro 30cmts")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1.300,00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=HYPERLINK("https://leilaoonline.net/lote/detalhe/282513", "129")</f>
      </c>
      <c r="B70" s="4" t="s">
        <f>=HYPERLINK("https://leilaoonline.net/lote/detalhe/282513", " 2 Portões largura 3 mts x altura 1.8 mts...armação em tubo quadrado e tela galvanizada")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=HYPERLINK("https://leilaoonline.net/lote/detalhe/282518", "132")</f>
      </c>
      <c r="B71" s="4" t="s">
        <f>=HYPERLINK("https://leilaoonline.net/lote/detalhe/282518", "10 unidades Corrimão de inox tubular comprimento aprox. 3 mts")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=HYPERLINK("https://leilaoonline.net/lote/detalhe/282586", "134")</f>
      </c>
      <c r="B72" s="4" t="s">
        <f>=HYPERLINK("https://leilaoonline.net/lote/detalhe/282586", " Portao de ferro dimensao: comprimento 2.1x altura 2.1 mts com dois rodízios peso")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=HYPERLINK("https://leilaoonline.net/lote/detalhe/282579", "136")</f>
      </c>
      <c r="B73" s="4" t="s">
        <f>=HYPERLINK("https://leilaoonline.net/lote/detalhe/282579", "01 unidade hidráulica Reservatorio 40 x 35 x 50 cmts aproximado")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=HYPERLINK("https://leilaoonline.net/lote/detalhe/282587", "137")</f>
      </c>
      <c r="B74" s="4" t="s">
        <f>=HYPERLINK("https://leilaoonline.net/lote/detalhe/282587", "INVERSOR DE FREQUENCIA WEG  CFW 700  22v")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=HYPERLINK("https://leilaoonline.net/lote/detalhe/282521", "138")</f>
      </c>
      <c r="B75" s="4" t="s">
        <f>=HYPERLINK("https://leilaoonline.net/lote/detalhe/282521", "EMBUTIDORA METALOGRAFICA")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=HYPERLINK("https://leilaoonline.net/lote/detalhe/282522", "139")</f>
      </c>
      <c r="B76" s="4" t="s">
        <f>=HYPERLINK("https://leilaoonline.net/lote/detalhe/282522", "EMGATE")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=HYPERLINK("https://leilaoonline.net/lote/detalhe/282610", "140")</f>
      </c>
      <c r="B77" s="4" t="s">
        <f>=HYPERLINK("https://leilaoonline.net/lote/detalhe/282610", "06 PAINÉIS DIVERSOS E INVERSOR DE FREQUENCIA WEG  CFW 700  22v")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=HYPERLINK("https://leilaoonline.net/lote/detalhe/282523", "142")</f>
      </c>
      <c r="B78" s="4" t="s">
        <f>=HYPERLINK("https://leilaoonline.net/lote/detalhe/282523", "ESCADA DE FERRO DE ALUMÍNIO ALTURA 1,2 MTS X  ,070 LARGURA")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=HYPERLINK("https://leilaoonline.net/lote/detalhe/282525", "146")</f>
      </c>
      <c r="B79" s="4" t="s">
        <f>=HYPERLINK("https://leilaoonline.net/lote/detalhe/282525", " GUINCHO HIDRÁULICO")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=HYPERLINK("https://leilaoonline.net/lote/detalhe/282526", "147")</f>
      </c>
      <c r="B80" s="4" t="s">
        <f>=HYPERLINK("https://leilaoonline.net/lote/detalhe/282526", " CARRINHO PORTA FERRAMENTAS COM RODIZIOS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=HYPERLINK("https://leilaoonline.net/lote/detalhe/282527", "148")</f>
      </c>
      <c r="B81" s="4" t="s">
        <f>=HYPERLINK("https://leilaoonline.net/lote/detalhe/282527", " 02 UN. MANCAIS")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=HYPERLINK("https://leilaoonline.net/lote/detalhe/282524", "149")</f>
      </c>
      <c r="B82" s="4" t="s">
        <f>=HYPERLINK("https://leilaoonline.net/lote/detalhe/282524", " MESA EM AÇO CARBONO DIMENSÕES 1.7MTS X 0,70MTS COM GAVETA")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=HYPERLINK("https://leilaoonline.net/lote/detalhe/282528", "153")</f>
      </c>
      <c r="B83" s="4" t="s">
        <f>=HYPERLINK("https://leilaoonline.net/lote/detalhe/282528", "CARRINHO SUPORTE PARA COLETA DE LIXO")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=HYPERLINK("https://leilaoonline.net/lote/detalhe/282612", "155")</f>
      </c>
      <c r="B84" s="4" t="s">
        <f>=HYPERLINK("https://leilaoonline.net/lote/detalhe/282612", "10 PRATELEIRAS  - 2,60 ALT   - 7 BANDEJAS 33X80")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=HYPERLINK("https://leilaoonline.net/lote/detalhe/282613", "156")</f>
      </c>
      <c r="B85" s="4" t="s">
        <f>=HYPERLINK("https://leilaoonline.net/lote/detalhe/282613", " 05 PRATELEIRAS   - 2,35 ALT   - 5 BANDEJAS 45X92")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=HYPERLINK("https://leilaoonline.net/lote/detalhe/282533", "159")</f>
      </c>
      <c r="B86" s="4" t="s">
        <f>=HYPERLINK("https://leilaoonline.net/lote/detalhe/282533", " ESCADA DE FERRO COM PLATAFORMA - ALTURA 1,1 MTS X 80 CMTS DE LARGURA - 6 DEGRAIS")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=HYPERLINK("https://leilaoonline.net/lote/detalhe/282545", "161")</f>
      </c>
      <c r="B87" s="4" t="s">
        <f>=HYPERLINK("https://leilaoonline.net/lote/detalhe/282545", " 2 MESAS EM FERRO/INOX DIMENSÃOES 90CM X 1,5 MTS.")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=HYPERLINK("https://leilaoonline.net/lote/detalhe/282530", "162")</f>
      </c>
      <c r="B88" s="4" t="s">
        <f>=HYPERLINK("https://leilaoonline.net/lote/detalhe/282530", " APROX. 20 UN. MANÔMETROS EM AÇO INOX")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=HYPERLINK("https://leilaoonline.net/lote/detalhe/282547", "163")</f>
      </c>
      <c r="B89" s="4" t="s">
        <f>=HYPERLINK("https://leilaoonline.net/lote/detalhe/282547", " BALANÇA ELETRÔNICA MARCA MICHELETTI CAPAC. 500 KG - NO ESTADO")</f>
      </c>
      <c r="C89" s="4" t="inlineStr">
        <is>
          <t>Vendido</t>
        </is>
      </c>
      <c r="D89" s="4" t="inlineStr">
        <is>
          <t>1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=HYPERLINK("https://leilaoonline.net/lote/detalhe/282534", "165")</f>
      </c>
      <c r="B90" s="4" t="s">
        <f>=HYPERLINK("https://leilaoonline.net/lote/detalhe/282534", " 03 mesas em madeira maciça com revestimento de chapa de aço ( dimensões Aprox 1 MT x 2.5 Mts)")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=HYPERLINK("https://leilaoonline.net/lote/detalhe/282544", "167")</f>
      </c>
      <c r="B91" s="4" t="s">
        <f>=HYPERLINK("https://leilaoonline.net/lote/detalhe/282544", " Mesa com esmeril com motor Weg sendo a mesa com 60 x 70 cmts")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=HYPERLINK("https://leilaoonline.net/lote/detalhe/282535", "169")</f>
      </c>
      <c r="B92" s="4" t="s">
        <f>=HYPERLINK("https://leilaoonline.net/lote/detalhe/282535", " LAVA LOUÇA INDUSTRIAL ECOMAS MOD. 603 - POUCO USO")</f>
      </c>
      <c r="C92" s="4" t="inlineStr">
        <is>
          <t>Vendido</t>
        </is>
      </c>
      <c r="D92" s="4" t="inlineStr">
        <is>
          <t>1</t>
        </is>
      </c>
      <c r="E92" s="5" t="inlineStr">
        <is>
          <t>6.000,00</t>
        </is>
      </c>
      <c r="F92" s="4" t="inlineStr">
        <is>
          <t>750.00</t>
        </is>
      </c>
    </row>
    <row collapsed="false" customFormat="false" customHeight="false" hidden="false" ht="12.1" outlineLevel="0" r="93">
      <c r="A93" s="5" t="s">
        <f>=HYPERLINK("https://leilaoonline.net/lote/detalhe/282541", "170")</f>
      </c>
      <c r="B93" s="4" t="s">
        <f>=HYPERLINK("https://leilaoonline.net/lote/detalhe/282541", " 03 UN TAMBORES PARA RODA M/BEZ - 10 FUROS")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=HYPERLINK("https://leilaoonline.net/lote/detalhe/282531", "171")</f>
      </c>
      <c r="B94" s="4" t="s">
        <f>=HYPERLINK("https://leilaoonline.net/lote/detalhe/282531", " 02 TESOURAS  PARA CORTAR CHAPA")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450,00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=HYPERLINK("https://leilaoonline.net/lote/detalhe/282536", "172")</f>
      </c>
      <c r="B95" s="4" t="s">
        <f>=HYPERLINK("https://leilaoonline.net/lote/detalhe/282536", " 25 PCs contendo motores , talha , bombas, redutores, furadeira aproximadamente 50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=HYPERLINK("https://leilaoonline.net/lote/detalhe/282537", "173")</f>
      </c>
      <c r="B96" s="4" t="s">
        <f>=HYPERLINK("https://leilaoonline.net/lote/detalhe/282537", " 10 UN. PALLETES PLÁSTICOS - 1,2 X 1,00 MTS  (aprox. 250kg)")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=HYPERLINK("https://leilaoonline.net/lote/detalhe/282551", "177")</f>
      </c>
      <c r="B97" s="4" t="s">
        <f>=HYPERLINK("https://leilaoonline.net/lote/detalhe/282551", " 5 paletes de contenção dimensões dimensões internas 1.25 x 1.25 mts")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=HYPERLINK("https://leilaoonline.net/lote/detalhe/282540", "178")</f>
      </c>
      <c r="B98" s="4" t="s">
        <f>=HYPERLINK("https://leilaoonline.net/lote/detalhe/282540", " Ralo em ferro fundido 25 PCs dimensões 1.0 MT x 20 cmts largura")</f>
      </c>
      <c r="C98" s="4" t="inlineStr">
        <is>
          <t>Lote retirado</t>
        </is>
      </c>
      <c r="D98" s="4" t="inlineStr">
        <is>
          <t>1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=HYPERLINK("https://leilaoonline.net/lote/detalhe/282550", "180")</f>
      </c>
      <c r="B99" s="4" t="s">
        <f>=HYPERLINK("https://leilaoonline.net/lote/detalhe/282550", " 03 UN. Exaustor de névoa marca Dellbro modelo 595")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3.900,00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=HYPERLINK("https://leilaoonline.net/lote/detalhe/282542", "183")</f>
      </c>
      <c r="B100" s="4" t="s">
        <f>=HYPERLINK("https://leilaoonline.net/lote/detalhe/282542", " Cavalete com roldana superior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=HYPERLINK("https://leilaoonline.net/lote/detalhe/282548", "184")</f>
      </c>
      <c r="B101" s="4" t="s">
        <f>=HYPERLINK("https://leilaoonline.net/lote/detalhe/282548", " Aprox. 1.000 kg Material para desmonte ( garimpo)")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=HYPERLINK("https://leilaoonline.net/lote/detalhe/282539", "187")</f>
      </c>
      <c r="B102" s="4" t="s">
        <f>=HYPERLINK("https://leilaoonline.net/lote/detalhe/282539", " Exaustor diâmetro interno 70 cmts c motor de 1.5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30.00</t>
        </is>
      </c>
    </row>
    <row collapsed="false" customFormat="false" customHeight="false" hidden="false" ht="12.1" outlineLevel="0" r="103">
      <c r="A103" s="5" t="s">
        <f>=HYPERLINK("https://leilaoonline.net/lote/detalhe/282549", "188")</f>
      </c>
      <c r="B103" s="4" t="s">
        <f>=HYPERLINK("https://leilaoonline.net/lote/detalhe/282549", " 44 PCs Aprox 210 kg - Retalhos de aço inox 304 , espessura de 1.7 mmm x largura 25 cm x 150 cm largura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=HYPERLINK("https://leilaoonline.net/lote/detalhe/282608", "189")</f>
      </c>
      <c r="B104" s="4" t="s">
        <f>=HYPERLINK("https://leilaoonline.net/lote/detalhe/282608", " 2 bancadas de ferro , sendo 1 com dimensões: 0,90 cmts x 1,20 mts e outra 1.2 MT x 0,60 cmts sendo esta com chapa de 7 mmm toda reforçada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=HYPERLINK("https://leilaoonline.net/lote/detalhe/282607", "191")</f>
      </c>
      <c r="B105" s="4" t="s">
        <f>=HYPERLINK("https://leilaoonline.net/lote/detalhe/282607", " 2 armários com 36 gavetas cada um ( altura 1.9 x largura de 0,90 x 0,45 mts 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=HYPERLINK("https://leilaoonline.net/lote/detalhe/282532", "192")</f>
      </c>
      <c r="B106" s="4" t="s">
        <f>=HYPERLINK("https://leilaoonline.net/lote/detalhe/282532",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=HYPERLINK("https://leilaoonline.net/lote/detalhe/282546", "196")</f>
      </c>
      <c r="B107" s="4" t="s">
        <f>=HYPERLINK("https://leilaoonline.net/lote/detalhe/282546", " Prensinha hidráulica manual , sendo que acompanha uma mesa de aço")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=HYPERLINK("https://leilaoonline.net/lote/detalhe/282543", "197")</f>
      </c>
      <c r="B108" s="4" t="s">
        <f>=HYPERLINK("https://leilaoonline.net/lote/detalhe/282543", " 05 ar condicionado de parede , funcionando")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=HYPERLINK("https://leilaoonline.net/lote/detalhe/282554", "198")</f>
      </c>
      <c r="B109" s="4" t="s">
        <f>=HYPERLINK("https://leilaoonline.net/lote/detalhe/282554", " Prensinha hidráulica manual curso 200mm , acompanha uma mesa")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=HYPERLINK("https://leilaoonline.net/lote/detalhe/282552", "200")</f>
      </c>
      <c r="B110" s="4" t="s">
        <f>=HYPERLINK("https://leilaoonline.net/lote/detalhe/282552", " Exaustor marca Higrotec, vazão 600 m3/ hr com motor Weg de 2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=HYPERLINK("https://leilaoonline.net/lote/detalhe/282538", "203")</f>
      </c>
      <c r="B111" s="4" t="s">
        <f>=HYPERLINK("https://leilaoonline.net/lote/detalhe/282538", " Estabilizador de voltagem 30 kw")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=HYPERLINK("https://leilaoonline.net/lote/detalhe/282553", "204")</f>
      </c>
      <c r="B112" s="4" t="s">
        <f>=HYPERLINK("https://leilaoonline.net/lote/detalhe/282553", " Freezer horizontal metalfrio largura 0,60 x 1.6 mts.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=HYPERLINK("https://leilaoonline.net/lote/detalhe/282555", "206")</f>
      </c>
      <c r="B113" s="4" t="s">
        <f>=HYPERLINK("https://leilaoonline.net/lote/detalhe/282555", " Traçador de altura mitutoyo. 600mmm")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=HYPERLINK("https://leilaoonline.net/lote/detalhe/282609", "207")</f>
      </c>
      <c r="B114" s="4" t="s">
        <f>=HYPERLINK("https://leilaoonline.net/lote/detalhe/282609", " Inversor Power 2HP 380/ 480 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=HYPERLINK("https://leilaoonline.net/lote/detalhe/282561", "208")</f>
      </c>
      <c r="B115" s="4" t="s">
        <f>=HYPERLINK("https://leilaoonline.net/lote/detalhe/282561", " 2 Inversores Marca "SEW" 8.8 Kva. 230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=HYPERLINK("https://leilaoonline.net/lote/detalhe/282557", "209")</f>
      </c>
      <c r="B116" s="4" t="s">
        <f>=HYPERLINK("https://leilaoonline.net/lote/detalhe/282557", " Inversor Danfos. 60 HP. 480 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=HYPERLINK("https://leilaoonline.net/lote/detalhe/282566", "210")</f>
      </c>
      <c r="B117" s="4" t="s">
        <f>=HYPERLINK("https://leilaoonline.net/lote/detalhe/282566", " Inversor de frequência " Danfos " 5HP 480 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=HYPERLINK("https://leilaoonline.net/lote/detalhe/282564", "211")</f>
      </c>
      <c r="B118" s="4" t="s">
        <f>=HYPERLINK("https://leilaoonline.net/lote/detalhe/282564", " Inversor de frequência marca "SEW" 10 HP 380/ 480 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=HYPERLINK("https://leilaoonline.net/lote/detalhe/282559", "212")</f>
      </c>
      <c r="B119" s="4" t="s">
        <f>=HYPERLINK("https://leilaoonline.net/lote/detalhe/282559", " Drive marca " ABB ".")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=HYPERLINK("https://leilaoonline.net/lote/detalhe/282558", "215")</f>
      </c>
      <c r="B120" s="4" t="s">
        <f>=HYPERLINK("https://leilaoonline.net/lote/detalhe/282558", " Estufa marca " metra " ate 200 graus dimensões ( 50 x 50 x 50 cmts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290,00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=HYPERLINK("https://leilaoonline.net/lote/detalhe/282556", "218")</f>
      </c>
      <c r="B121" s="4" t="s">
        <f>=HYPERLINK("https://leilaoonline.net/lote/detalhe/282556", " Tripé em.aluminio reforçado altura 2.5 mts")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=HYPERLINK("https://leilaoonline.net/lote/detalhe/282560", "219")</f>
      </c>
      <c r="B122" s="4" t="s">
        <f>=HYPERLINK("https://leilaoonline.net/lote/detalhe/282560", " 20 Lep tops marca Dell , necessário reparos teclado e monitor")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=HYPERLINK("https://leilaoonline.net/lote/detalhe/282563", "223")</f>
      </c>
      <c r="B123" s="4" t="s">
        <f>=HYPERLINK("https://leilaoonline.net/lote/detalhe/282563", " 1 inversor de frequência , porém faltando componentes. 15 Hp 400 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=HYPERLINK("https://leilaoonline.net/lote/detalhe/282565", "224")</f>
      </c>
      <c r="B124" s="4" t="s">
        <f>=HYPERLINK("https://leilaoonline.net/lote/detalhe/282565", " Aprox. 30 conduletes em alumínio para uso subterrâneo , 03 chaves de conexao, 60 tomadas de conexão e diversos")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2.900,00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=HYPERLINK("https://leilaoonline.net/lote/detalhe/282562", "225")</f>
      </c>
      <c r="B125" s="4" t="s">
        <f>=HYPERLINK("https://leilaoonline.net/lote/detalhe/282562", " Bomba de palhetas " nova"")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=HYPERLINK("https://leilaoonline.net/lote/detalhe/282567", "228")</f>
      </c>
      <c r="B126" s="4" t="s">
        <f>=HYPERLINK("https://leilaoonline.net/lote/detalhe/282567", "02 UN. (Motor redutor SEW - Euro Drive sendo um de 11 kW e outro menor de  0,75 Kw)")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=HYPERLINK("https://leilaoonline.net/lote/detalhe/282572", "331")</f>
      </c>
      <c r="B127" s="4" t="s">
        <f>=HYPERLINK("https://leilaoonline.net/lote/detalhe/282572", " Guarda corpo em tudo de PVC , porem concretado interno e com ferragens ( 14 pcs ) x 1,00 mt")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30.00</t>
        </is>
      </c>
    </row>
    <row collapsed="false" customFormat="false" customHeight="false" hidden="false" ht="12.1" outlineLevel="0" r="128">
      <c r="A128" s="5" t="s">
        <f>=HYPERLINK("https://leilaoonline.net/lote/detalhe/282576", "335")</f>
      </c>
      <c r="B128" s="4" t="s">
        <f>=HYPERLINK("https://leilaoonline.net/lote/detalhe/282576", " Suporte para tambores ( 2 peças)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380,00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=HYPERLINK("https://leilaoonline.net/lote/detalhe/282573", "336")</f>
      </c>
      <c r="B129" s="4" t="s">
        <f>=HYPERLINK("https://leilaoonline.net/lote/detalhe/282573", " Mangueiras várias bitolas, usadas porém em bom estado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=HYPERLINK("https://leilaoonline.net/lote/detalhe/282569", "337")</f>
      </c>
      <c r="B130" s="4" t="s">
        <f>=HYPERLINK("https://leilaoonline.net/lote/detalhe/282569", " 4 fontes e 3 monitores")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=HYPERLINK("https://leilaoonline.net/lote/detalhe/282570", "340")</f>
      </c>
      <c r="B131" s="4" t="s">
        <f>=HYPERLINK("https://leilaoonline.net/lote/detalhe/282570", " Pregador pneumático marca Dewalt modelo D51855 (pouco uso)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=HYPERLINK("https://leilaoonline.net/lote/detalhe/282574", "341")</f>
      </c>
      <c r="B132" s="4" t="s">
        <f>=HYPERLINK("https://leilaoonline.net/lote/detalhe/282574", " 22 peças - Lixeira de 30 LTS ( divisão- papéis , plásticos e lixo comum)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=HYPERLINK("https://leilaoonline.net/lote/detalhe/282575", "342")</f>
      </c>
      <c r="B133" s="4" t="s">
        <f>=HYPERLINK("https://leilaoonline.net/lote/detalhe/282575", " Bomba de graxa modelo g12 - 16 PCs e pistola LAGH 400 ( 3 peças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=HYPERLINK("https://leilaoonline.net/lote/detalhe/282571", "343")</f>
      </c>
      <c r="B134" s="4" t="s">
        <f>=HYPERLINK("https://leilaoonline.net/lote/detalhe/282571", " Liquidificador industrial marca skymsen modelo L 10")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=HYPERLINK("https://leilaoonline.net/lote/detalhe/282577", "345")</f>
      </c>
      <c r="B135" s="4" t="s">
        <f>=HYPERLINK("https://leilaoonline.net/lote/detalhe/282577", " Grade de proteção em aço pintado (4pcs ) 2 mts x 1.5 mts")</f>
      </c>
      <c r="C135" s="4" t="inlineStr">
        <is>
          <t>Lote retirado</t>
        </is>
      </c>
      <c r="D135" s="4" t="inlineStr">
        <is>
          <t>0</t>
        </is>
      </c>
      <c r="E135" s="5" t="inlineStr">
        <is>
          <t>850,00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=HYPERLINK("https://leilaoonline.net/lote/detalhe/282578", "348")</f>
      </c>
      <c r="B136" s="4" t="s">
        <f>=HYPERLINK("https://leilaoonline.net/lote/detalhe/282578", " APROX. 100 PÇS - PONTALETES - MEDIDAS APROXIMADAS 5 X 5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=HYPERLINK("https://leilaoonline.net/lote/detalhe/282588", "350")</f>
      </c>
      <c r="B137" s="4" t="s">
        <f>=HYPERLINK("https://leilaoonline.net/lote/detalhe/282588", "01 Esmeril , marca Makita modelo GB 602")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150,00</t>
        </is>
      </c>
      <c r="F137" s="4" t="inlineStr">
        <is>
          <t>20.00</t>
        </is>
      </c>
    </row>
    <row collapsed="false" customFormat="false" customHeight="false" hidden="false" ht="12.1" outlineLevel="0" r="138">
      <c r="A138" s="5" t="s">
        <f>=HYPERLINK("https://leilaoonline.net/lote/detalhe/282589", "352")</f>
      </c>
      <c r="B138" s="4" t="s">
        <f>=HYPERLINK("https://leilaoonline.net/lote/detalhe/282589", "02 painéis elétrico , quadro Com.chaves  e contatores conf.foto  ( quadro de 50 x 60 cmts 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=HYPERLINK("https://leilaoonline.net/lote/detalhe/282591", "353")</f>
      </c>
      <c r="B139" s="4" t="s">
        <f>=HYPERLINK("https://leilaoonline.net/lote/detalhe/282591", " 1 pia de aço com cuba de aço inox dimensões 2.8 mts x 70 cmts de largura e outra mesa de 2.3 mts x 60 cmts")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=HYPERLINK("https://leilaoonline.net/lote/detalhe/282596", "354")</f>
      </c>
      <c r="B140" s="4" t="s">
        <f>=HYPERLINK("https://leilaoonline.net/lote/detalhe/282596", " 14 prateleiras desmontadas com Altura de 2.4 mts com 4 bandejas de 40/35 cmts x 90 cmts")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=HYPERLINK("https://leilaoonline.net/lote/detalhe/282598", "355")</f>
      </c>
      <c r="B141" s="4" t="s">
        <f>=HYPERLINK("https://leilaoonline.net/lote/detalhe/282598", " Bancada com estrutura de alumínio com a bancada em ferro com as dimensões 90 x 60 cmts")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20.00</t>
        </is>
      </c>
    </row>
    <row collapsed="false" customFormat="false" customHeight="false" hidden="false" ht="12.1" outlineLevel="0" r="142">
      <c r="A142" s="5" t="s">
        <f>=HYPERLINK("https://leilaoonline.net/lote/detalhe/282601", "356")</f>
      </c>
      <c r="B142" s="4" t="s">
        <f>=HYPERLINK("https://leilaoonline.net/lote/detalhe/282601", " Bomba de óleo ( material plastico nylon)")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20.00</t>
        </is>
      </c>
    </row>
    <row collapsed="false" customFormat="false" customHeight="false" hidden="false" ht="12.1" outlineLevel="0" r="143">
      <c r="A143" s="5" t="s">
        <f>=HYPERLINK("https://leilaoonline.net/lote/detalhe/282595", "357")</f>
      </c>
      <c r="B143" s="4" t="s">
        <f>=HYPERLINK("https://leilaoonline.net/lote/detalhe/282595", " Transformador a seco 44volts para 127 voltz")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=HYPERLINK("https://leilaoonline.net/lote/detalhe/282593", "358")</f>
      </c>
      <c r="B144" s="4" t="s">
        <f>=HYPERLINK("https://leilaoonline.net/lote/detalhe/282593", " Motor / bomba nova ( sem uso)")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120,00</t>
        </is>
      </c>
      <c r="F144" s="4" t="inlineStr">
        <is>
          <t>20.00</t>
        </is>
      </c>
    </row>
    <row collapsed="false" customFormat="false" customHeight="false" hidden="false" ht="12.1" outlineLevel="0" r="145">
      <c r="A145" s="5" t="s">
        <f>=HYPERLINK("https://leilaoonline.net/lote/detalhe/282597", "359")</f>
      </c>
      <c r="B145" s="4" t="s">
        <f>=HYPERLINK("https://leilaoonline.net/lote/detalhe/282597", " audiômetro inter acústico")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950,00</t>
        </is>
      </c>
      <c r="F145" s="4" t="inlineStr">
        <is>
          <t>30.00</t>
        </is>
      </c>
    </row>
    <row collapsed="false" customFormat="false" customHeight="false" hidden="false" ht="12.1" outlineLevel="0" r="146">
      <c r="A146" s="5" t="s">
        <f>=HYPERLINK("https://leilaoonline.net/lote/detalhe/282599", "360")</f>
      </c>
      <c r="B146" s="4" t="s">
        <f>=HYPERLINK("https://leilaoonline.net/lote/detalhe/282599", " Detetor de tensão")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20.00</t>
        </is>
      </c>
    </row>
    <row collapsed="false" customFormat="false" customHeight="false" hidden="false" ht="12.1" outlineLevel="0" r="147">
      <c r="A147" s="5" t="s">
        <f>=HYPERLINK("https://leilaoonline.net/lote/detalhe/282603", "361")</f>
      </c>
      <c r="B147" s="4" t="s">
        <f>=HYPERLINK("https://leilaoonline.net/lote/detalhe/282603", "Aprox. 20 pçs articulador fêmea.  Diâmetro do eixo 3 cmts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380,00</t>
        </is>
      </c>
      <c r="F147" s="4" t="inlineStr">
        <is>
          <t>30.00</t>
        </is>
      </c>
    </row>
    <row collapsed="false" customFormat="false" customHeight="false" hidden="false" ht="12.1" outlineLevel="0" r="148">
      <c r="A148" s="5" t="s">
        <f>=HYPERLINK("https://leilaoonline.net/lote/detalhe/282604", "362")</f>
      </c>
      <c r="B148" s="4" t="s">
        <f>=HYPERLINK("https://leilaoonline.net/lote/detalhe/282604", "03 radiadores  para motores diesel e empilhadeira")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850,00</t>
        </is>
      </c>
      <c r="F148" s="4" t="inlineStr">
        <is>
          <t>30.00</t>
        </is>
      </c>
    </row>
    <row collapsed="false" customFormat="false" customHeight="false" hidden="false" ht="12.1" outlineLevel="0" r="149">
      <c r="A149" s="5" t="s">
        <f>=HYPERLINK("https://leilaoonline.net/lote/detalhe/282605", "363")</f>
      </c>
      <c r="B149" s="4" t="s">
        <f>=HYPERLINK("https://leilaoonline.net/lote/detalhe/282605", "Aprox. 22 kg de Arame de solda  aço inox 316  ,  diâmetro 3.25,  2.5 e 2mm")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650,00</t>
        </is>
      </c>
      <c r="F149" s="4" t="inlineStr">
        <is>
          <t>30.00</t>
        </is>
      </c>
    </row>
    <row collapsed="false" customFormat="false" customHeight="false" hidden="false" ht="12.1" outlineLevel="0" r="150">
      <c r="A150" s="5" t="s">
        <f>=HYPERLINK("https://leilaoonline.net/lote/detalhe/282606", "364")</f>
      </c>
      <c r="B150" s="4" t="s">
        <f>=HYPERLINK("https://leilaoonline.net/lote/detalhe/282606", "Aquecedor de marmita")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2026-08-12T18:37:36.00Z</dcterms:created>
  <dc:creator>Tellks Tecnologia</dc:creator>
  <cp:revision>0</cp:revision>
</cp:coreProperties>
</file>