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SERRAS, BOMBAS, MISTURADORES,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=HYPERLINK("https://leilaoonline.net/lote/detalhe/282769", "000")</f>
      </c>
      <c r="B11" s="4" t="s">
        <f>=HYPERLINK("https://leilaoonline.net/lote/detalhe/282769",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=HYPERLINK("https://leilaoonline.net/lote/detalhe/282755", "001")</f>
      </c>
      <c r="B12" s="4" t="s">
        <f>=HYPERLINK("https://leilaoonline.net/lote/detalhe/282755", " MOINHO MARTELO TIGRE LE 53; C/ MOTOR ELÉT. WEG 75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=HYPERLINK("https://leilaoonline.net/lote/detalhe/282724", "002")</f>
      </c>
      <c r="B13" s="4" t="s">
        <f>=HYPERLINK("https://leilaoonline.net/lote/detalhe/282724",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=HYPERLINK("https://leilaoonline.net/lote/detalhe/282698", "003")</f>
      </c>
      <c r="B14" s="4" t="s">
        <f>=HYPERLINK("https://leilaoonline.net/lote/detalhe/282698",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=HYPERLINK("https://leilaoonline.net/lote/detalhe/282699", "004")</f>
      </c>
      <c r="B15" s="4" t="s">
        <f>=HYPERLINK("https://leilaoonline.net/lote/detalhe/282699",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=HYPERLINK("https://leilaoonline.net/lote/detalhe/282802", "005")</f>
      </c>
      <c r="B16" s="4" t="s">
        <f>=HYPERLINK("https://leilaoonline.net/lote/detalhe/282802", "[ VÍDEO ] EMPILHADEIRA HYSTER GLP CAPACIDADE 4 TON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=HYPERLINK("https://leilaoonline.net/lote/detalhe/282712", "006")</f>
      </c>
      <c r="B17" s="4" t="s">
        <f>=HYPERLINK("https://leilaoonline.net/lote/detalhe/282712",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=HYPERLINK("https://leilaoonline.net/lote/detalhe/282736", "007")</f>
      </c>
      <c r="B18" s="4" t="s">
        <f>=HYPERLINK("https://leilaoonline.net/lote/detalhe/282736",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=HYPERLINK("https://leilaoonline.net/lote/detalhe/282713", "008")</f>
      </c>
      <c r="B19" s="4" t="s">
        <f>=HYPERLINK("https://leilaoonline.net/lote/detalhe/282713",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=HYPERLINK("https://leilaoonline.net/lote/detalhe/282723", "009")</f>
      </c>
      <c r="B20" s="4" t="s">
        <f>=HYPERLINK("https://leilaoonline.net/lote/detalhe/282723",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=HYPERLINK("https://leilaoonline.net/lote/detalhe/282700", "010")</f>
      </c>
      <c r="B21" s="4" t="s">
        <f>=HYPERLINK("https://leilaoonline.net/lote/detalhe/282700",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=HYPERLINK("https://leilaoonline.net/lote/detalhe/282770", "011")</f>
      </c>
      <c r="B22" s="4" t="s">
        <f>=HYPERLINK("https://leilaoonline.net/lote/detalhe/282770", "TAMBORIADOR EM AÇO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=HYPERLINK("https://leilaoonline.net/lote/detalhe/282725", "012")</f>
      </c>
      <c r="B23" s="4" t="s">
        <f>=HYPERLINK("https://leilaoonline.net/lote/detalhe/282725", " 1 REDUTOR TRANSMOTÉCNICA H1310, REL. 1:800 E 1 REDUTOR S/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=HYPERLINK("https://leilaoonline.net/lote/detalhe/282767", "013")</f>
      </c>
      <c r="B24" s="4" t="s">
        <f>=HYPERLINK("https://leilaoonline.net/lote/detalhe/282767", " TANQUE EM AÇO INOX, CAP. 7000 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=HYPERLINK("https://leilaoonline.net/lote/detalhe/282771", "014")</f>
      </c>
      <c r="B25" s="4" t="s">
        <f>=HYPERLINK("https://leilaoonline.net/lote/detalhe/282771", "GERADORA DE ÁGUA QUENTE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26.500,00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=HYPERLINK("https://leilaoonline.net/lote/detalhe/282797", "015")</f>
      </c>
      <c r="B26" s="4" t="s">
        <f>=HYPERLINK("https://leilaoonline.net/lote/detalhe/282797", "MOTOR COM REDUTOR CAPACIDADE 75CV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16.500,00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=HYPERLINK("https://leilaoonline.net/lote/detalhe/282714", "016")</f>
      </c>
      <c r="B27" s="4" t="s">
        <f>=HYPERLINK("https://leilaoonline.net/lote/detalhe/282714",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=HYPERLINK("https://leilaoonline.net/lote/detalhe/282715", "017")</f>
      </c>
      <c r="B28" s="4" t="s">
        <f>=HYPERLINK("https://leilaoonline.net/lote/detalhe/282715",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=HYPERLINK("https://leilaoonline.net/lote/detalhe/282716", "018")</f>
      </c>
      <c r="B29" s="4" t="s">
        <f>=HYPERLINK("https://leilaoonline.net/lote/detalhe/282716",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=HYPERLINK("https://leilaoonline.net/lote/detalhe/282717", "019")</f>
      </c>
      <c r="B30" s="4" t="s">
        <f>=HYPERLINK("https://leilaoonline.net/lote/detalhe/282717",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=HYPERLINK("https://leilaoonline.net/lote/detalhe/282718", "020")</f>
      </c>
      <c r="B31" s="4" t="s">
        <f>=HYPERLINK("https://leilaoonline.net/lote/detalhe/282718", "Peneira Vibratória ( 1.200 diâmetro x 510 de altura ) para indústrias de alimentos - completa com motovibradores  e valvulas rotativas em aço inox - com funil alimentador ( 1.200 diâmetro (boca) x 2.500 altura)")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=HYPERLINK("https://leilaoonline.net/lote/detalhe/284976", "021")</f>
      </c>
      <c r="B32" s="4" t="s">
        <f>=HYPERLINK("https://leilaoonline.net/lote/detalhe/284976", "CONJUNTO HIDRÁULICO COM MOTORES WEG DE 20CV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=HYPERLINK("https://leilaoonline.net/lote/detalhe/282734", "022")</f>
      </c>
      <c r="B33" s="4" t="s">
        <f>=HYPERLINK("https://leilaoonline.net/lote/detalhe/282734", " REDUTOR CESTARI, REL. 1:14 P/ MOTOR DE APROX. 300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=HYPERLINK("https://leilaoonline.net/lote/detalhe/282668", "023")</f>
      </c>
      <c r="B34" s="4" t="s">
        <f>=HYPERLINK("https://leilaoonline.net/lote/detalhe/282668", " MOINHO DE BOLAS, CAP. 2000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=HYPERLINK("https://leilaoonline.net/lote/detalhe/282798", "024")</f>
      </c>
      <c r="B35" s="4" t="s">
        <f>=HYPERLINK("https://leilaoonline.net/lote/detalhe/282798", "02 PÇS. BOMBAS CENTRÍFUGAS EM AÇO INOX")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10.800,00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=HYPERLINK("https://leilaoonline.net/lote/detalhe/282799", "025")</f>
      </c>
      <c r="B36" s="4" t="s">
        <f>=HYPERLINK("https://leilaoonline.net/lote/detalhe/282799", "DOBRADEIRA HIDRÁULICA 1 METRO")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=HYPERLINK("https://leilaoonline.net/lote/detalhe/282726", "026")</f>
      </c>
      <c r="B37" s="4" t="s">
        <f>=HYPERLINK("https://leilaoonline.net/lote/detalhe/282726", " REDUTOR, REL. 1:7 P/ MOTOR DE APROX. 300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=HYPERLINK("https://leilaoonline.net/lote/detalhe/282772", "027")</f>
      </c>
      <c r="B38" s="4" t="s">
        <f>=HYPERLINK("https://leilaoonline.net/lote/detalhe/282772", "VENTUINHA COM MOTOR 20CV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=HYPERLINK("https://leilaoonline.net/lote/detalhe/282773", "028")</f>
      </c>
      <c r="B39" s="4" t="s">
        <f>=HYPERLINK("https://leilaoonline.net/lote/detalhe/282773", "FURADEIRA WEBO MOD. GRADUA 50")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9.500,00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=HYPERLINK("https://leilaoonline.net/lote/detalhe/282774", "029")</f>
      </c>
      <c r="B40" s="4" t="s">
        <f>=HYPERLINK("https://leilaoonline.net/lote/detalhe/282774", "MÁQUINA PARA SECAGEM DE PLÁSTICO")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=HYPERLINK("https://leilaoonline.net/lote/detalhe/282775", "030")</f>
      </c>
      <c r="B41" s="4" t="s">
        <f>=HYPERLINK("https://leilaoonline.net/lote/detalhe/282775", "VENTUINHA COM MOTOR 40 CV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=HYPERLINK("https://leilaoonline.net/lote/detalhe/282776", "031")</f>
      </c>
      <c r="B42" s="4" t="s">
        <f>=HYPERLINK("https://leilaoonline.net/lote/detalhe/282776", "01 UN. - MAQUINA DE CORTAR PISO A GASOLINA")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=HYPERLINK("https://leilaoonline.net/lote/detalhe/282777", "032")</f>
      </c>
      <c r="B43" s="4" t="s">
        <f>=HYPERLINK("https://leilaoonline.net/lote/detalhe/282777", "03 UN. - ROLO TRITURADOR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=HYPERLINK("https://leilaoonline.net/lote/detalhe/282785", "033")</f>
      </c>
      <c r="B44" s="4" t="s">
        <f>=HYPERLINK("https://leilaoonline.net/lote/detalhe/282785", " VENTUINHA COM MOTOR 100CV")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14.500,00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=HYPERLINK("https://leilaoonline.net/lote/detalhe/282783", "034")</f>
      </c>
      <c r="B45" s="4" t="s">
        <f>=HYPERLINK("https://leilaoonline.net/lote/detalhe/282783", " MOTOREDUTOR (MOTOR WEG 150CV) - REDUÇÃO 1:32")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29.000,00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=HYPERLINK("https://leilaoonline.net/lote/detalhe/282784", "035")</f>
      </c>
      <c r="B46" s="4" t="s">
        <f>=HYPERLINK("https://leilaoonline.net/lote/detalhe/282784", " MOTOREDUTOR (MOTOR WEG 150CV) - REDUÇÃO 1:32")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29.000,00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=HYPERLINK("https://leilaoonline.net/lote/detalhe/282782", "036")</f>
      </c>
      <c r="B47" s="4" t="s">
        <f>=HYPERLINK("https://leilaoonline.net/lote/detalhe/282782", " 01 CALANDRA")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350.00</t>
        </is>
      </c>
    </row>
    <row collapsed="false" customFormat="false" customHeight="false" hidden="false" ht="12.1" outlineLevel="0" r="48">
      <c r="A48" s="5" t="s">
        <f>=HYPERLINK("https://leilaoonline.net/lote/detalhe/282780", "037")</f>
      </c>
      <c r="B48" s="4" t="s">
        <f>=HYPERLINK("https://leilaoonline.net/lote/detalhe/282780", " 1 BOMBA KSB")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3.900,00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=HYPERLINK("https://leilaoonline.net/lote/detalhe/282697", "038")</f>
      </c>
      <c r="B49" s="4" t="s">
        <f>=HYPERLINK("https://leilaoonline.net/lote/detalhe/282697", " FORNO TURBO ELÉTRICO GASTROMAQ")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=HYPERLINK("https://leilaoonline.net/lote/detalhe/282778", "039")</f>
      </c>
      <c r="B50" s="4" t="s">
        <f>=HYPERLINK("https://leilaoonline.net/lote/detalhe/282778", " 01 PRENSA")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=HYPERLINK("https://leilaoonline.net/lote/detalhe/282800", "040")</f>
      </c>
      <c r="B51" s="4" t="s">
        <f>=HYPERLINK("https://leilaoonline.net/lote/detalhe/282800", "GUILHOTINA IMAG 2 METROS")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=HYPERLINK("https://leilaoonline.net/lote/detalhe/282781", "041")</f>
      </c>
      <c r="B52" s="4" t="s">
        <f>=HYPERLINK("https://leilaoonline.net/lote/detalhe/282781", " 02 - BOMBAS COM MOTOR WEG 20CV")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=HYPERLINK("https://leilaoonline.net/lote/detalhe/282779", "042")</f>
      </c>
      <c r="B53" s="4" t="s">
        <f>=HYPERLINK("https://leilaoonline.net/lote/detalhe/282779", " 02 - BOMBAS COM MOTOR WEG 20CV")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=HYPERLINK("https://leilaoonline.net/lote/detalhe/282786", "043")</f>
      </c>
      <c r="B54" s="4" t="s">
        <f>=HYPERLINK("https://leilaoonline.net/lote/detalhe/282786", "FURADEIRA YADOYA")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=HYPERLINK("https://leilaoonline.net/lote/detalhe/282787", "044")</f>
      </c>
      <c r="B55" s="4" t="s">
        <f>=HYPERLINK("https://leilaoonline.net/lote/detalhe/282787", "MOINHO FACA SEIBT")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11.500,00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=HYPERLINK("https://leilaoonline.net/lote/detalhe/282788", "045")</f>
      </c>
      <c r="B56" s="4" t="s">
        <f>=HYPERLINK("https://leilaoonline.net/lote/detalhe/282788", "GUINCHO COM MOTOREDUTOR DE 15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=HYPERLINK("https://leilaoonline.net/lote/detalhe/282789", "046")</f>
      </c>
      <c r="B57" s="4" t="s">
        <f>=HYPERLINK("https://leilaoonline.net/lote/detalhe/282789", "GUINCHO COM MOTOREDUTOR DE 15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=HYPERLINK("https://leilaoonline.net/lote/detalhe/282790", "047")</f>
      </c>
      <c r="B58" s="4" t="s">
        <f>=HYPERLINK("https://leilaoonline.net/lote/detalhe/282790", "GUINCHO COM MOTOREDUTOR DE 15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=HYPERLINK("https://leilaoonline.net/lote/detalhe/282791", "048")</f>
      </c>
      <c r="B59" s="4" t="s">
        <f>=HYPERLINK("https://leilaoonline.net/lote/detalhe/282791", "GUINCHO COM MOTOREDUTOR DE 15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8.000,00</t>
        </is>
      </c>
      <c r="F59" s="4" t="inlineStr">
        <is>
          <t>350.00</t>
        </is>
      </c>
    </row>
    <row collapsed="false" customFormat="false" customHeight="false" hidden="false" ht="12.1" outlineLevel="0" r="60">
      <c r="A60" s="5" t="s">
        <f>=HYPERLINK("https://leilaoonline.net/lote/detalhe/282792", "049")</f>
      </c>
      <c r="B60" s="4" t="s">
        <f>=HYPERLINK("https://leilaoonline.net/lote/detalhe/282792", "01 UN. BOMBA CENTRIFUGA COM MOTOR WEG 20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=HYPERLINK("https://leilaoonline.net/lote/detalhe/282793", "050")</f>
      </c>
      <c r="B61" s="4" t="s">
        <f>=HYPERLINK("https://leilaoonline.net/lote/detalhe/282793", "01 BALANCIM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=HYPERLINK("https://leilaoonline.net/lote/detalhe/282794", "051")</f>
      </c>
      <c r="B62" s="4" t="s">
        <f>=HYPERLINK("https://leilaoonline.net/lote/detalhe/282794", "PONTE ROLANTE CAP. 1 TON.")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4.800,00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=HYPERLINK("https://leilaoonline.net/lote/detalhe/282795", "052")</f>
      </c>
      <c r="B63" s="4" t="s">
        <f>=HYPERLINK("https://leilaoonline.net/lote/detalhe/282795", "PANELA INDUSTRIAL EM AÇO CAP. 100LTS.")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2.100,00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=HYPERLINK("https://leilaoonline.net/lote/detalhe/282796", "053")</f>
      </c>
      <c r="B64" s="4" t="s">
        <f>=HYPERLINK("https://leilaoonline.net/lote/detalhe/282796", "GAIOLA EM AÇO INOX")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1.650,00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=HYPERLINK("https://leilaoonline.net/lote/detalhe/282801", "054")</f>
      </c>
      <c r="B65" s="4" t="s">
        <f>=HYPERLINK("https://leilaoonline.net/lote/detalhe/282801", "COMPACTADOR WEBER MOD. SRX 65")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2.600,00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=HYPERLINK("https://leilaoonline.net/lote/detalhe/284977", "055")</f>
      </c>
      <c r="B66" s="4" t="s">
        <f>=HYPERLINK("https://leilaoonline.net/lote/detalhe/284977", "BOMBA POSITIVA DE FERRO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=HYPERLINK("https://leilaoonline.net/lote/detalhe/284978", "056")</f>
      </c>
      <c r="B67" s="4" t="s">
        <f>=HYPERLINK("https://leilaoonline.net/lote/detalhe/284978", "REDUTOR FALK CAPACIDADE 100HP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23.500,00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=HYPERLINK("https://leilaoonline.net/lote/detalhe/284979", "057")</f>
      </c>
      <c r="B68" s="4" t="s">
        <f>=HYPERLINK("https://leilaoonline.net/lote/detalhe/284979", "REDUTOR FALK CAPACIDADE 100HP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23.500,00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=HYPERLINK("https://leilaoonline.net/lote/detalhe/282694", "058")</f>
      </c>
      <c r="B69" s="4" t="s">
        <f>=HYPERLINK("https://leilaoonline.net/lote/detalhe/282694", " Forno a gás com três portas e bandejas")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=HYPERLINK("https://leilaoonline.net/lote/detalhe/284980", "059")</f>
      </c>
      <c r="B70" s="4" t="s">
        <f>=HYPERLINK("https://leilaoonline.net/lote/detalhe/284980", "BOMBA DE ALTA PRESSÃO CAPAC. 20CV")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5.800,00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=HYPERLINK("https://leilaoonline.net/lote/detalhe/285130", "060")</f>
      </c>
      <c r="B71" s="4" t="s">
        <f>=HYPERLINK("https://leilaoonline.net/lote/detalhe/285130", "DOBRADEIRA DE 2 MTS.")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6.800,00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=HYPERLINK("https://leilaoonline.net/lote/detalhe/285131", "061")</f>
      </c>
      <c r="B72" s="4" t="s">
        <f>=HYPERLINK("https://leilaoonline.net/lote/detalhe/285131", "LIXADEIRA  BALDAN")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3.800,00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=HYPERLINK("https://leilaoonline.net/lote/detalhe/285132", "062")</f>
      </c>
      <c r="B73" s="4" t="s">
        <f>=HYPERLINK("https://leilaoonline.net/lote/detalhe/285132", "DOBRADEIRA  IMAG DE 2 MTS.")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6.800,00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=HYPERLINK("https://leilaoonline.net/lote/detalhe/285133", "063")</f>
      </c>
      <c r="B74" s="4" t="s">
        <f>=HYPERLINK("https://leilaoonline.net/lote/detalhe/285133", "CALANDRA DE 1 MTS.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6.800,00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=HYPERLINK("https://leilaoonline.net/lote/detalhe/285134", "064")</f>
      </c>
      <c r="B75" s="4" t="s">
        <f>=HYPERLINK("https://leilaoonline.net/lote/detalhe/285134", "DOBRADEIRA NEWTON DE 2 MTS.")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6.800,00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=HYPERLINK("https://leilaoonline.net/lote/detalhe/282696", "068")</f>
      </c>
      <c r="B76" s="4" t="s">
        <f>=HYPERLINK("https://leilaoonline.net/lote/detalhe/282696", " Tamboriador")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2.900,00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=HYPERLINK("https://leilaoonline.net/lote/detalhe/282695", "070")</f>
      </c>
      <c r="B77" s="4" t="s">
        <f>=HYPERLINK("https://leilaoonline.net/lote/detalhe/282695", " Batedeira com tacho inox, perfecta curitiba")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=HYPERLINK("https://leilaoonline.net/lote/detalhe/282662", "107")</f>
      </c>
      <c r="B78" s="4" t="s">
        <f>=HYPERLINK("https://leilaoonline.net/lote/detalhe/282662", " MÁQUINA P/ TINGIMENTO EM AÇO INOX, DIM. 1,5X0,9X0,8 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=HYPERLINK("https://leilaoonline.net/lote/detalhe/282671", "108")</f>
      </c>
      <c r="B79" s="4" t="s">
        <f>=HYPERLINK("https://leilaoonline.net/lote/detalhe/282671", " TAMBOREADOR EM AÇO CARBONO, DIÂM. 0,8 E COMP. 1 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3.100,00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=HYPERLINK("https://leilaoonline.net/lote/detalhe/282666", "111")</f>
      </c>
      <c r="B80" s="4" t="s">
        <f>=HYPERLINK("https://leilaoonline.net/lote/detalhe/282666", " TANQUE RETANGULAR EM AÇO INOX, CAP. 3000 L, DIM. 3,65X1,8X0,6 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12.500,00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=HYPERLINK("https://leilaoonline.net/lote/detalhe/282664", "112")</f>
      </c>
      <c r="B81" s="4" t="s">
        <f>=HYPERLINK("https://leilaoonline.net/lote/detalhe/282664", " 2 CONTAINERS EM AÇO INOX. CAP. 1000 L, DIM. 1X1,15X0,85 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=HYPERLINK("https://leilaoonline.net/lote/detalhe/282673", "119")</f>
      </c>
      <c r="B82" s="4" t="s">
        <f>=HYPERLINK("https://leilaoonline.net/lote/detalhe/282673", " EXTRUSORA PUGLIESE TIPO: A20, ANO: 1973")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=HYPERLINK("https://leilaoonline.net/lote/detalhe/282672", "124")</f>
      </c>
      <c r="B83" s="4" t="s">
        <f>=HYPERLINK("https://leilaoonline.net/lote/detalhe/282672", " TORNO XERVITT. OBS.: FALTANDO PEÇAS")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=HYPERLINK("https://leilaoonline.net/lote/detalhe/282663", "126")</f>
      </c>
      <c r="B84" s="4" t="s">
        <f>=HYPERLINK("https://leilaoonline.net/lote/detalhe/282663", " REDUTOR CESTARI HD10, REL. 1:49 P/ MOTOR DE APROX. 50 CV")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11.500,00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=HYPERLINK("https://leilaoonline.net/lote/detalhe/282680", "141")</f>
      </c>
      <c r="B85" s="4" t="s">
        <f>=HYPERLINK("https://leilaoonline.net/lote/detalhe/282680", " PRENSA P/ CALÇADOS")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3.100,00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=HYPERLINK("https://leilaoonline.net/lote/detalhe/282679", "142")</f>
      </c>
      <c r="B86" s="4" t="s">
        <f>=HYPERLINK("https://leilaoonline.net/lote/detalhe/282679", " TORNO AUTOMÁTICO CVA Nº8")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=HYPERLINK("https://leilaoonline.net/lote/detalhe/282665", "144")</f>
      </c>
      <c r="B87" s="4" t="s">
        <f>=HYPERLINK("https://leilaoonline.net/lote/detalhe/282665", " 1 MOTOVIBRADOR FRIEDRICH, POT. 4 KW E 1 MOTOVIBRADOR S/ ESPECIFICAÇÕES")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=HYPERLINK("https://leilaoonline.net/lote/detalhe/282683", "147")</f>
      </c>
      <c r="B88" s="4" t="s">
        <f>=HYPERLINK("https://leilaoonline.net/lote/detalhe/282683", " EXTRUSORA DE MASSA, DIM. 1,35X0,6 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=HYPERLINK("https://leilaoonline.net/lote/detalhe/282691", "163")</f>
      </c>
      <c r="B89" s="4" t="s">
        <f>=HYPERLINK("https://leilaoonline.net/lote/detalhe/282691", " 2 BATEDEIRAS INCO TIPO P18")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7.200,00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=HYPERLINK("https://leilaoonline.net/lote/detalhe/282688", "180")</f>
      </c>
      <c r="B90" s="4" t="s">
        <f>=HYPERLINK("https://leilaoonline.net/lote/detalhe/282688", " FILTRO MANGA C/ 8 MANGAS")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=HYPERLINK("https://leilaoonline.net/lote/detalhe/282689", "182")</f>
      </c>
      <c r="B91" s="4" t="s">
        <f>=HYPERLINK("https://leilaoonline.net/lote/detalhe/282689", " SECADORA, CAP. 15 KG, C/ MOTOR DE 1 CV")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=HYPERLINK("https://leilaoonline.net/lote/detalhe/282690", "186")</f>
      </c>
      <c r="B92" s="4" t="s">
        <f>=HYPERLINK("https://leilaoonline.net/lote/detalhe/282690", " MISTURADOR")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=HYPERLINK("https://leilaoonline.net/lote/detalhe/282692", "187")</f>
      </c>
      <c r="B93" s="4" t="s">
        <f>=HYPERLINK("https://leilaoonline.net/lote/detalhe/282692", " MISTURADOR")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=HYPERLINK("https://leilaoonline.net/lote/detalhe/282687", "189")</f>
      </c>
      <c r="B94" s="4" t="s">
        <f>=HYPERLINK("https://leilaoonline.net/lote/detalhe/282687", " PRENSA C/ UNIDADE HIDRÁULICA")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=HYPERLINK("https://leilaoonline.net/lote/detalhe/282693", "195")</f>
      </c>
      <c r="B95" s="4" t="s">
        <f>=HYPERLINK("https://leilaoonline.net/lote/detalhe/282693", " REDUTOR, PESO APROX. 2 T")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=HYPERLINK("https://leilaoonline.net/lote/detalhe/282708", "215")</f>
      </c>
      <c r="B96" s="4" t="s">
        <f>=HYPERLINK("https://leilaoonline.net/lote/detalhe/282708", " GANCHO TIPO MOITÃO; CAP. 80T")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=HYPERLINK("https://leilaoonline.net/lote/detalhe/282704", "229")</f>
      </c>
      <c r="B97" s="4" t="s">
        <f>=HYPERLINK("https://leilaoonline.net/lote/detalhe/282704", " TANQUE COM BATEDOR E SERPENTINA; CAP. 1200L")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12.000,00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=HYPERLINK("https://leilaoonline.net/lote/detalhe/282710", "230")</f>
      </c>
      <c r="B98" s="4" t="s">
        <f>=HYPERLINK("https://leilaoonline.net/lote/detalhe/282710", " MÁQUINA DE PÓ")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3.800,00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=HYPERLINK("https://leilaoonline.net/lote/detalhe/282703", "231")</f>
      </c>
      <c r="B99" s="4" t="s">
        <f>=HYPERLINK("https://leilaoonline.net/lote/detalhe/282703", " EIXO PARA ESTEIRA C/ MOTORREDUTOR SEW 20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12.000,00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=HYPERLINK("https://leilaoonline.net/lote/detalhe/282711", "238")</f>
      </c>
      <c r="B100" s="4" t="s">
        <f>=HYPERLINK("https://leilaoonline.net/lote/detalhe/282711", " LAVADORA INDUSTRIAL EM INOX C/ MOTOR WEG 7,5 CV 8 PÓLOS")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=HYPERLINK("https://leilaoonline.net/lote/detalhe/282701", "239")</f>
      </c>
      <c r="B101" s="4" t="s">
        <f>=HYPERLINK("https://leilaoonline.net/lote/detalhe/282701", " LAVADORA INDUSTRIAL EM INOX C/ MOTOR WEG 7,5 CV 8 PÓLOS")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=HYPERLINK("https://leilaoonline.net/lote/detalhe/282707", "240")</f>
      </c>
      <c r="B102" s="4" t="s">
        <f>=HYPERLINK("https://leilaoonline.net/lote/detalhe/282707", " LAVADORA INDUSTRIAL EM INOX C/ MOTOR WEG 7,5 CV 8 PÓLOS")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=HYPERLINK("https://leilaoonline.net/lote/detalhe/282702", "241")</f>
      </c>
      <c r="B103" s="4" t="s">
        <f>=HYPERLINK("https://leilaoonline.net/lote/detalhe/282702", " MODELADORA")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=HYPERLINK("https://leilaoonline.net/lote/detalhe/282706", "242")</f>
      </c>
      <c r="B104" s="4" t="s">
        <f>=HYPERLINK("https://leilaoonline.net/lote/detalhe/282706", " BATEDEIRA INDUSTRIAL PERFECTA CURITIBA; POT. 1,5 KW; CAP. 50 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=HYPERLINK("https://leilaoonline.net/lote/detalhe/282709", "250")</f>
      </c>
      <c r="B105" s="4" t="s">
        <f>=HYPERLINK("https://leilaoonline.net/lote/detalhe/282709", " REDUTOR WÜLFEL; REL.: 1:5")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12.200,00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=HYPERLINK("https://leilaoonline.net/lote/detalhe/282705", "252")</f>
      </c>
      <c r="B106" s="4" t="s">
        <f>=HYPERLINK("https://leilaoonline.net/lote/detalhe/282705", " REDUTOR TRANSMOTÉCNICA; REL.: 1:125")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=HYPERLINK("https://leilaoonline.net/lote/detalhe/282682", "651")</f>
      </c>
      <c r="B107" s="4" t="s">
        <f>=HYPERLINK("https://leilaoonline.net/lote/detalhe/282682", " BOMBA DE VÁCUO OMEL C/ MOTOR ELÉTRICO 10 CV")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=HYPERLINK("https://leilaoonline.net/lote/detalhe/282667", "654")</f>
      </c>
      <c r="B108" s="4" t="s">
        <f>=HYPERLINK("https://leilaoonline.net/lote/detalhe/282667", " EXAUSTOR S/ ESPECIFICAÇÕES")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=HYPERLINK("https://leilaoonline.net/lote/detalhe/282670", "659")</f>
      </c>
      <c r="B109" s="4" t="s">
        <f>=HYPERLINK("https://leilaoonline.net/lote/detalhe/282670", " ESTUFA EM INOX C/ BANDEJA E 2 PORTAS")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10.400,00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=HYPERLINK("https://leilaoonline.net/lote/detalhe/282674", "661")</f>
      </c>
      <c r="B110" s="4" t="s">
        <f>=HYPERLINK("https://leilaoonline.net/lote/detalhe/282674", " 2 ESTUFAS TIPO MUFLA")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2.200,00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=HYPERLINK("https://leilaoonline.net/lote/detalhe/282681", "663")</f>
      </c>
      <c r="B111" s="4" t="s">
        <f>=HYPERLINK("https://leilaoonline.net/lote/detalhe/282681", " TÚNEL DE ENCOLHIMENTO S/ ESPECIFICAÇÕES")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13.000,00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=HYPERLINK("https://leilaoonline.net/lote/detalhe/282675", "665")</f>
      </c>
      <c r="B112" s="4" t="s">
        <f>=HYPERLINK("https://leilaoonline.net/lote/detalhe/282675", " MOINHO DE BOLAS S/ ESPECIFICAÇÕES")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2.400,00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=HYPERLINK("https://leilaoonline.net/lote/detalhe/282669", "673")</f>
      </c>
      <c r="B113" s="4" t="s">
        <f>=HYPERLINK("https://leilaoonline.net/lote/detalhe/282669", " 2 COMPRESSOR DE AR WAYNE 240 PÉS, SEM MOTOR")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=HYPERLINK("https://leilaoonline.net/lote/detalhe/282678", "674")</f>
      </c>
      <c r="B114" s="4" t="s">
        <f>=HYPERLINK("https://leilaoonline.net/lote/detalhe/282678", " EXAUSTOR C/ MOTOR")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=HYPERLINK("https://leilaoonline.net/lote/detalhe/282676", "677")</f>
      </c>
      <c r="B115" s="4" t="s">
        <f>=HYPERLINK("https://leilaoonline.net/lote/detalhe/282676", " AFIADORA DE FERRAMENTAS PB")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1.800,00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=HYPERLINK("https://leilaoonline.net/lote/detalhe/282677", "679")</f>
      </c>
      <c r="B116" s="4" t="s">
        <f>=HYPERLINK("https://leilaoonline.net/lote/detalhe/282677", " EXAUSTOR S/ ESPECIFICAÇÕES")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1.600,00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=HYPERLINK("https://leilaoonline.net/lote/detalhe/282685", "688")</f>
      </c>
      <c r="B117" s="4" t="s">
        <f>=HYPERLINK("https://leilaoonline.net/lote/detalhe/282685", " EXTRUSORA DORST TIPO: V10SP, ANO: 1969")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=HYPERLINK("https://leilaoonline.net/lote/detalhe/282684", "694")</f>
      </c>
      <c r="B118" s="4" t="s">
        <f>=HYPERLINK("https://leilaoonline.net/lote/detalhe/282684", " 2 EXAUSTORES (APENAS 1 COM MOTOR)")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=HYPERLINK("https://leilaoonline.net/lote/detalhe/282686", "701")</f>
      </c>
      <c r="B119" s="4" t="s">
        <f>=HYPERLINK("https://leilaoonline.net/lote/detalhe/282686", " VARREDEIRA INDUSTRIAL ELECTROLUX")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=HYPERLINK("https://leilaoonline.net/lote/detalhe/282727", "1002")</f>
      </c>
      <c r="B120" s="4" t="s">
        <f>=HYPERLINK("https://leilaoonline.net/lote/detalhe/282727", " PRENSA HIDRÁULICA LUXOR LCN, CAP. 5 T")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=HYPERLINK("https://leilaoonline.net/lote/detalhe/282719", "1003")</f>
      </c>
      <c r="B121" s="4" t="s">
        <f>=HYPERLINK("https://leilaoonline.net/lote/detalhe/282719", " SERRA DE FITA RONEMAK AC 300, ANO: 1992")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3.800,00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=HYPERLINK("https://leilaoonline.net/lote/detalhe/282721", "1005")</f>
      </c>
      <c r="B122" s="4" t="s">
        <f>=HYPERLINK("https://leilaoonline.net/lote/detalhe/282721", " VENTOINHA COM QUEIMADOR E MOTOR ELÉTRICO 7,5 CV")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=HYPERLINK("https://leilaoonline.net/lote/detalhe/282720", "1006")</f>
      </c>
      <c r="B123" s="4" t="s">
        <f>=HYPERLINK("https://leilaoonline.net/lote/detalhe/282720", " 3 ESTEIRAS ELETROMAGNÉTICAS EM AÇO INOX")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13.000,00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=HYPERLINK("https://leilaoonline.net/lote/detalhe/282729", "1024")</f>
      </c>
      <c r="B124" s="4" t="s">
        <f>=HYPERLINK("https://leilaoonline.net/lote/detalhe/282729", " MOTORREDUTOR SEW, REL. 1: 192, COM MOTOR ELÉTRICO 40 CV, 2 PÓLOS, 380/660 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=HYPERLINK("https://leilaoonline.net/lote/detalhe/282728", "1029")</f>
      </c>
      <c r="B125" s="4" t="s">
        <f>=HYPERLINK("https://leilaoonline.net/lote/detalhe/282728", " 1 REDUTOR TRANSMOTÉCNICA H1213, REL. 1:20 E 1 REDUTOR S/ ESPECIFICAÇÕES")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=HYPERLINK("https://leilaoonline.net/lote/detalhe/282722", "1030")</f>
      </c>
      <c r="B126" s="4" t="s">
        <f>=HYPERLINK("https://leilaoonline.net/lote/detalhe/282722", " 11 MOTORES ESTACIONÁRIOS DYNAPAC")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=HYPERLINK("https://leilaoonline.net/lote/detalhe/282731", "1057")</f>
      </c>
      <c r="B127" s="4" t="s">
        <f>=HYPERLINK("https://leilaoonline.net/lote/detalhe/282731", " CENTRÍFUGA EM AÇO INOX DIÂM. 1,8 M E ALTURA 1 M")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13.000,00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=HYPERLINK("https://leilaoonline.net/lote/detalhe/282730", "1061")</f>
      </c>
      <c r="B128" s="4" t="s">
        <f>=HYPERLINK("https://leilaoonline.net/lote/detalhe/282730", " ALIMENTADOR VIBRATÓRIO C/ MOTOR ELÉTRICO 2 CV")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13.000,00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=HYPERLINK("https://leilaoonline.net/lote/detalhe/282735", "1070")</f>
      </c>
      <c r="B129" s="4" t="s">
        <f>=HYPERLINK("https://leilaoonline.net/lote/detalhe/282735", " ESTEIRA TRANSPORTADORA C/ MOTORREDUTOR SEW, REL. 1:23,2, POT. 0,75 KW; COMP. 5 M")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=HYPERLINK("https://leilaoonline.net/lote/detalhe/282738", "1076")</f>
      </c>
      <c r="B130" s="4" t="s">
        <f>=HYPERLINK("https://leilaoonline.net/lote/detalhe/282738", " VÁLVULA ROTATIVA CONDOR EM AÇO INOX")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13.000,00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=HYPERLINK("https://leilaoonline.net/lote/detalhe/282742", "1078")</f>
      </c>
      <c r="B131" s="4" t="s">
        <f>=HYPERLINK("https://leilaoonline.net/lote/detalhe/282742", " REDUTOR, REL. 1:60 P/ MOTOR DE 20 CV")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=HYPERLINK("https://leilaoonline.net/lote/detalhe/282741", "1080")</f>
      </c>
      <c r="B132" s="4" t="s">
        <f>=HYPERLINK("https://leilaoonline.net/lote/detalhe/282741", " EXAUSTOR PROJELMEC")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=HYPERLINK("https://leilaoonline.net/lote/detalhe/282740", "1082")</f>
      </c>
      <c r="B133" s="4" t="s">
        <f>=HYPERLINK("https://leilaoonline.net/lote/detalhe/282740", " 1 GUILHOTINA PEXTO F3354")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=HYPERLINK("https://leilaoonline.net/lote/detalhe/282737", "1087")</f>
      </c>
      <c r="B134" s="4" t="s">
        <f>=HYPERLINK("https://leilaoonline.net/lote/detalhe/282737", " CALHA VIBRATÓRIA, DIM. 2X0,9 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=HYPERLINK("https://leilaoonline.net/lote/detalhe/282733", "1088")</f>
      </c>
      <c r="B135" s="4" t="s">
        <f>=HYPERLINK("https://leilaoonline.net/lote/detalhe/282733", " CALHA VIBRATÓRIA, DIM. 3X0,9 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=HYPERLINK("https://leilaoonline.net/lote/detalhe/282732", "1089")</f>
      </c>
      <c r="B136" s="4" t="s">
        <f>=HYPERLINK("https://leilaoonline.net/lote/detalhe/282732", " LAVADORA DE PEÇAS EM AÇO INOX, DIM. 1,3X0,85 M")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=HYPERLINK("https://leilaoonline.net/lote/detalhe/282739", "1096")</f>
      </c>
      <c r="B137" s="4" t="s">
        <f>=HYPERLINK("https://leilaoonline.net/lote/detalhe/282739", " 2 TANQUES EM AÇO CARBONO, DIÂM. 1,2 M E ALTURA 1 M")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=HYPERLINK("https://leilaoonline.net/lote/detalhe/282751", "2105")</f>
      </c>
      <c r="B138" s="4" t="s">
        <f>=HYPERLINK("https://leilaoonline.net/lote/detalhe/282751", " PRENSA EXCÊNTRICA; CAP. 6 T")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=HYPERLINK("https://leilaoonline.net/lote/detalhe/282745", "2109")</f>
      </c>
      <c r="B139" s="4" t="s">
        <f>=HYPERLINK("https://leilaoonline.net/lote/detalhe/282745", " SERRA DE FITA RONEMAK MOD. 3/4")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=HYPERLINK("https://leilaoonline.net/lote/detalhe/282748", "2110")</f>
      </c>
      <c r="B140" s="4" t="s">
        <f>=HYPERLINK("https://leilaoonline.net/lote/detalhe/282748", " VENTILADOR INDUSTRIAL PROJELMEC 2 CV")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=HYPERLINK("https://leilaoonline.net/lote/detalhe/282743", "2111")</f>
      </c>
      <c r="B141" s="4" t="s">
        <f>=HYPERLINK("https://leilaoonline.net/lote/detalhe/282743", " TACHO TIPO CADINHO")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=HYPERLINK("https://leilaoonline.net/lote/detalhe/282744", "2116")</f>
      </c>
      <c r="B142" s="4" t="s">
        <f>=HYPERLINK("https://leilaoonline.net/lote/detalhe/282744", " PRENSA TIPO "C"")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12.500,00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=HYPERLINK("https://leilaoonline.net/lote/detalhe/282750", "2117")</f>
      </c>
      <c r="B143" s="4" t="s">
        <f>=HYPERLINK("https://leilaoonline.net/lote/detalhe/282750", " MOTORREDUTOR 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12.500,00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=HYPERLINK("https://leilaoonline.net/lote/detalhe/282747", "2118")</f>
      </c>
      <c r="B144" s="4" t="s">
        <f>=HYPERLINK("https://leilaoonline.net/lote/detalhe/282747", " MOTORREDUTOR 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12.500,00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=HYPERLINK("https://leilaoonline.net/lote/detalhe/282746", "2119")</f>
      </c>
      <c r="B145" s="4" t="s">
        <f>=HYPERLINK("https://leilaoonline.net/lote/detalhe/282746", " MOTORREDUTOR 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12.500,00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=HYPERLINK("https://leilaoonline.net/lote/detalhe/282749", "2120")</f>
      </c>
      <c r="B146" s="4" t="s">
        <f>=HYPERLINK("https://leilaoonline.net/lote/detalhe/282749", " MOTORREDUTOR 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12.500,00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=HYPERLINK("https://leilaoonline.net/lote/detalhe/282752", "2122")</f>
      </c>
      <c r="B147" s="4" t="s">
        <f>=HYPERLINK("https://leilaoonline.net/lote/detalhe/282752", " ESTEIRA TRANSPORTADOR P/ CAVACO C/ MOTOR")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6.500,00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=HYPERLINK("https://leilaoonline.net/lote/detalhe/282753", "2124")</f>
      </c>
      <c r="B148" s="4" t="s">
        <f>=HYPERLINK("https://leilaoonline.net/lote/detalhe/282753", " AFIADORA DE FERRAMENTAS, C/ MOTOR WEG 3 CV")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2.200,00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=HYPERLINK("https://leilaoonline.net/lote/detalhe/282754", "2125")</f>
      </c>
      <c r="B149" s="4" t="s">
        <f>=HYPERLINK("https://leilaoonline.net/lote/detalhe/282754", " VENTILADOR INDUSTRIAL TIPO 1/14, ANO 1978")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=HYPERLINK("https://leilaoonline.net/lote/detalhe/282759", "2138")</f>
      </c>
      <c r="B150" s="4" t="s">
        <f>=HYPERLINK("https://leilaoonline.net/lote/detalhe/282759", " REDUTOR TRANSMOTÉCNICA; REL.: 1:6,3")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=HYPERLINK("https://leilaoonline.net/lote/detalhe/282758", "2139")</f>
      </c>
      <c r="B151" s="4" t="s">
        <f>=HYPERLINK("https://leilaoonline.net/lote/detalhe/282758", " REDUTOR TRANSMOTÉCNICA; REL.: 1:6,3")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12.500,00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=HYPERLINK("https://leilaoonline.net/lote/detalhe/282760", "2140")</f>
      </c>
      <c r="B152" s="4" t="s">
        <f>=HYPERLINK("https://leilaoonline.net/lote/detalhe/282760", " REDUTOR TRANSMOTÉCNICA; REL.: 1:6,3")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12.500,00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=HYPERLINK("https://leilaoonline.net/lote/detalhe/282763", "2141")</f>
      </c>
      <c r="B153" s="4" t="s">
        <f>=HYPERLINK("https://leilaoonline.net/lote/detalhe/282763", " PRENSA HIDRÁULICA EV; CAP. 20 T")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2.300,00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=HYPERLINK("https://leilaoonline.net/lote/detalhe/282762", "2143")</f>
      </c>
      <c r="B154" s="4" t="s">
        <f>=HYPERLINK("https://leilaoonline.net/lote/detalhe/282762", " COMPACTADOR DE SOLO DYNAPAC TIPO C016; C/ MOTOR ELÉT. WEG 2 CV")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1.900,00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=HYPERLINK("https://leilaoonline.net/lote/detalhe/282761", "2145")</f>
      </c>
      <c r="B155" s="4" t="s">
        <f>=HYPERLINK("https://leilaoonline.net/lote/detalhe/282761", " CORTADOR DE PISO À GASOLINA")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6.000,00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=HYPERLINK("https://leilaoonline.net/lote/detalhe/282756", "2146")</f>
      </c>
      <c r="B156" s="4" t="s">
        <f>=HYPERLINK("https://leilaoonline.net/lote/detalhe/282756", " ALIMENTADOR VIBRATÓRIO EM INOX; PAINEL S/ COMPONENTES")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3.200,00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=HYPERLINK("https://leilaoonline.net/lote/detalhe/282757", "2148")</f>
      </c>
      <c r="B157" s="4" t="s">
        <f>=HYPERLINK("https://leilaoonline.net/lote/detalhe/282757", " GUINCHO C/ MOTORREDUTOR E FREIO; C/ MOTOR ELÉT. EBERLE 15 CV, 4 PÓLOS, 220/380 V")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12.500,00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=HYPERLINK("https://leilaoonline.net/lote/detalhe/282764", "2152")</f>
      </c>
      <c r="B158" s="4" t="s">
        <f>=HYPERLINK("https://leilaoonline.net/lote/detalhe/282764", " MISTURADOR CONCRETO 100 L; C/ MOTOR ELÉT. WEG 4 CV E REDUTOR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3.200,00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=HYPERLINK("https://leilaoonline.net/lote/detalhe/282766", "2156")</f>
      </c>
      <c r="B159" s="4" t="s">
        <f>=HYPERLINK("https://leilaoonline.net/lote/detalhe/282766", " TANQUE EM FIBRA; CAP. 5000 L")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6.500,00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=HYPERLINK("https://leilaoonline.net/lote/detalhe/282765", "2157")</f>
      </c>
      <c r="B160" s="4" t="s">
        <f>=HYPERLINK("https://leilaoonline.net/lote/detalhe/282765", " TANQUE EM FIBRA; CAP. 1500 L")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2.200,00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=HYPERLINK("https://leilaoonline.net/lote/detalhe/282768", "2165")</f>
      </c>
      <c r="B161" s="4" t="s">
        <f>=HYPERLINK("https://leilaoonline.net/lote/detalhe/282768", " MISTURADOR EM AÇO INOX; CAP. 1000 L")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9.900,00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=HYPERLINK("https://leilaoonline.net/lote/detalhe/282661", "5099")</f>
      </c>
      <c r="B162" s="4" t="s">
        <f>=HYPERLINK("https://leilaoonline.net/lote/detalhe/282661", "APROX. 3.000 KG DE CONECXÕES DIVERSOS DE FIBRA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4.500,00</t>
        </is>
      </c>
      <c r="F162" s="4" t="inlineStr">
        <is>
          <t>300.00</t>
        </is>
      </c>
    </row>
    <row collapsed="false" customFormat="false" customHeight="false" hidden="false" ht="12.1" outlineLevel="0" r="163">
      <c r="A163" s="5" t="s">
        <f>=HYPERLINK("https://leilaoonline.net/lote/detalhe/282655", "5100")</f>
      </c>
      <c r="B163" s="4" t="s">
        <f>=HYPERLINK("https://leilaoonline.net/lote/detalhe/282655", " TALHA COMPLETA CAPACIDADE 1 TON")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2.900,00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=HYPERLINK("https://leilaoonline.net/lote/detalhe/282614", "5101")</f>
      </c>
      <c r="B164" s="4" t="s">
        <f>=HYPERLINK("https://leilaoonline.net/lote/detalhe/282614", " MÁQUINA P/ FAZER VINCO SCHULER")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4.200,00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=HYPERLINK("https://leilaoonline.net/lote/detalhe/282623", "5104")</f>
      </c>
      <c r="B165" s="4" t="s">
        <f>=HYPERLINK("https://leilaoonline.net/lote/detalhe/282623", " MISTURADOR C/ MOTOR DE 3 CV")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4.200,00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=HYPERLINK("https://leilaoonline.net/lote/detalhe/282617", "5106")</f>
      </c>
      <c r="B166" s="4" t="s">
        <f>=HYPERLINK("https://leilaoonline.net/lote/detalhe/282617", " MISTURADOR C/ MOTOR DE 3 CV")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4.200,00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=HYPERLINK("https://leilaoonline.net/lote/detalhe/282620", "5108")</f>
      </c>
      <c r="B167" s="4" t="s">
        <f>=HYPERLINK("https://leilaoonline.net/lote/detalhe/282620", " ESTEIRA EM AÇO INOX; COMP.: 3 M; LARG.: 200 MM")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3.000,00</t>
        </is>
      </c>
      <c r="F167" s="4" t="inlineStr">
        <is>
          <t>400.00</t>
        </is>
      </c>
    </row>
    <row collapsed="false" customFormat="false" customHeight="false" hidden="false" ht="12.1" outlineLevel="0" r="168">
      <c r="A168" s="5" t="s">
        <f>=HYPERLINK("https://leilaoonline.net/lote/detalhe/282621", "5109")</f>
      </c>
      <c r="B168" s="4" t="s">
        <f>=HYPERLINK("https://leilaoonline.net/lote/detalhe/282621", " VENTILADOR LUFT, VAZÃO: 6600 M³/H; C/ MOTOR DE 60 CV")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15.000,00</t>
        </is>
      </c>
      <c r="F168" s="4" t="inlineStr">
        <is>
          <t>1500.00</t>
        </is>
      </c>
    </row>
    <row collapsed="false" customFormat="false" customHeight="false" hidden="false" ht="12.1" outlineLevel="0" r="169">
      <c r="A169" s="5" t="s">
        <f>=HYPERLINK("https://leilaoonline.net/lote/detalhe/282656", "5110")</f>
      </c>
      <c r="B169" s="4" t="s">
        <f>=HYPERLINK("https://leilaoonline.net/lote/detalhe/282656", "10 un. - MOTORES CAPACIDADE 15 CV REDUÇÃO 1:35")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28.000,00</t>
        </is>
      </c>
      <c r="F169" s="4" t="inlineStr">
        <is>
          <t>350.00</t>
        </is>
      </c>
    </row>
    <row collapsed="false" customFormat="false" customHeight="false" hidden="false" ht="12.1" outlineLevel="0" r="170">
      <c r="A170" s="5" t="s">
        <f>=HYPERLINK("https://leilaoonline.net/lote/detalhe/282654", "5111")</f>
      </c>
      <c r="B170" s="4" t="s">
        <f>=HYPERLINK("https://leilaoonline.net/lote/detalhe/282654", " TORNO MECÃNICO BARRAMENTO 2 MTS 250 DE PASSAGEM")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8.000,00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=HYPERLINK("https://leilaoonline.net/lote/detalhe/282619", "5112")</f>
      </c>
      <c r="B171" s="4" t="s">
        <f>=HYPERLINK("https://leilaoonline.net/lote/detalhe/282619", " VENTOINHA C/ MOTOR DE 100 CV")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10.800,00</t>
        </is>
      </c>
      <c r="F171" s="4" t="inlineStr">
        <is>
          <t>1200.00</t>
        </is>
      </c>
    </row>
    <row collapsed="false" customFormat="false" customHeight="false" hidden="false" ht="12.1" outlineLevel="0" r="172">
      <c r="A172" s="5" t="s">
        <f>=HYPERLINK("https://leilaoonline.net/lote/detalhe/282625", "5113")</f>
      </c>
      <c r="B172" s="4" t="s">
        <f>=HYPERLINK("https://leilaoonline.net/lote/detalhe/282625", " VENTOINHA C/ MOTOR DE 75 CV")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10.800,00</t>
        </is>
      </c>
      <c r="F172" s="4" t="inlineStr">
        <is>
          <t>1200.00</t>
        </is>
      </c>
    </row>
    <row collapsed="false" customFormat="false" customHeight="false" hidden="false" ht="12.1" outlineLevel="0" r="173">
      <c r="A173" s="5" t="s">
        <f>=HYPERLINK("https://leilaoonline.net/lote/detalhe/282618", "5114")</f>
      </c>
      <c r="B173" s="4" t="s">
        <f>=HYPERLINK("https://leilaoonline.net/lote/detalhe/282618", " DOBRADEIRA; COMP. 2 M")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4.800,00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=HYPERLINK("https://leilaoonline.net/lote/detalhe/282616", "5115")</f>
      </c>
      <c r="B174" s="4" t="s">
        <f>=HYPERLINK("https://leilaoonline.net/lote/detalhe/282616", " DOBRADEIRA; COMP. 2 M")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4.800,00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=HYPERLINK("https://leilaoonline.net/lote/detalhe/282624", "5116")</f>
      </c>
      <c r="B175" s="4" t="s">
        <f>=HYPERLINK("https://leilaoonline.net/lote/detalhe/282624", " MISTURADOR SIGMA")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18.000,00</t>
        </is>
      </c>
      <c r="F175" s="4" t="inlineStr">
        <is>
          <t>2000.00</t>
        </is>
      </c>
    </row>
    <row collapsed="false" customFormat="false" customHeight="false" hidden="false" ht="12.1" outlineLevel="0" r="176">
      <c r="A176" s="5" t="s">
        <f>=HYPERLINK("https://leilaoonline.net/lote/detalhe/282626", "5117")</f>
      </c>
      <c r="B176" s="4" t="s">
        <f>=HYPERLINK("https://leilaoonline.net/lote/detalhe/282626", " UNIDADE HIDRÁULICA VICKERS; C/ MOTOR DE 20 CV")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4.800,00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=HYPERLINK("https://leilaoonline.net/lote/detalhe/282657", "5119")</f>
      </c>
      <c r="B177" s="4" t="s">
        <f>=HYPERLINK("https://leilaoonline.net/lote/detalhe/282657", "TALHA CAPACIDADE 20 TON.")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15.000,00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=HYPERLINK("https://leilaoonline.net/lote/detalhe/282615", "5123")</f>
      </c>
      <c r="B178" s="4" t="s">
        <f>=HYPERLINK("https://leilaoonline.net/lote/detalhe/282615", " FILTRO-PRENSA EM AÇO CARBONO; COMP.: 2400 MM; C/ PLACAS 600x600 MM")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10.800,00</t>
        </is>
      </c>
      <c r="F178" s="4" t="inlineStr">
        <is>
          <t>1200.00</t>
        </is>
      </c>
    </row>
    <row collapsed="false" customFormat="false" customHeight="false" hidden="false" ht="12.1" outlineLevel="0" r="179">
      <c r="A179" s="5" t="s">
        <f>=HYPERLINK("https://leilaoonline.net/lote/detalhe/282628", "5127")</f>
      </c>
      <c r="B179" s="4" t="s">
        <f>=HYPERLINK("https://leilaoonline.net/lote/detalhe/282628", " 2 ENGRAXADEIRAS C/ MOTOR DE 0,25 CV")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1.200,00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=HYPERLINK("https://leilaoonline.net/lote/detalhe/282631", "5135")</f>
      </c>
      <c r="B180" s="4" t="s">
        <f>=HYPERLINK("https://leilaoonline.net/lote/detalhe/282631", " TORNO AUTOMÁTICO CVA")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4.200,00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=HYPERLINK("https://leilaoonline.net/lote/detalhe/282630", "5138")</f>
      </c>
      <c r="B181" s="4" t="s">
        <f>=HYPERLINK("https://leilaoonline.net/lote/detalhe/282630", " CENTRÍFUGA DE CESTO EM INOX; DIÂM. 850x450 MM")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7.200,00</t>
        </is>
      </c>
      <c r="F181" s="4" t="inlineStr">
        <is>
          <t>800.00</t>
        </is>
      </c>
    </row>
    <row collapsed="false" customFormat="false" customHeight="false" hidden="false" ht="12.1" outlineLevel="0" r="182">
      <c r="A182" s="5" t="s">
        <f>=HYPERLINK("https://leilaoonline.net/lote/detalhe/282634", "5140")</f>
      </c>
      <c r="B182" s="4" t="s">
        <f>=HYPERLINK("https://leilaoonline.net/lote/detalhe/282634", " REDUTOR TRANSMOTÉCNICA H11-18; REDUÇÃO 1:6,3")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5.400,00</t>
        </is>
      </c>
      <c r="F182" s="4" t="inlineStr">
        <is>
          <t>600.00</t>
        </is>
      </c>
    </row>
    <row collapsed="false" customFormat="false" customHeight="false" hidden="false" ht="12.1" outlineLevel="0" r="183">
      <c r="A183" s="5" t="s">
        <f>=HYPERLINK("https://leilaoonline.net/lote/detalhe/282633", "5141")</f>
      </c>
      <c r="B183" s="4" t="s">
        <f>=HYPERLINK("https://leilaoonline.net/lote/detalhe/282633", " REDUTOR TRANSMOTÉCNICA H12-18")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=HYPERLINK("https://leilaoonline.net/lote/detalhe/282629", "5142")</f>
      </c>
      <c r="B184" s="4" t="s">
        <f>=HYPERLINK("https://leilaoonline.net/lote/detalhe/282629", " COMPRESSOR P/ REFRIGERAÇÃO TRANE")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1.800,00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=HYPERLINK("https://leilaoonline.net/lote/detalhe/282632", "5143")</f>
      </c>
      <c r="B185" s="4" t="s">
        <f>=HYPERLINK("https://leilaoonline.net/lote/detalhe/282632", " MOINHO DE TINTA C/ 3 ROLOS")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3.000,00</t>
        </is>
      </c>
      <c r="F185" s="4" t="inlineStr">
        <is>
          <t>400.00</t>
        </is>
      </c>
    </row>
    <row collapsed="false" customFormat="false" customHeight="false" hidden="false" ht="12.1" outlineLevel="0" r="186">
      <c r="A186" s="5" t="s">
        <f>=HYPERLINK("https://leilaoonline.net/lote/detalhe/282627", "5149")</f>
      </c>
      <c r="B186" s="4" t="s">
        <f>=HYPERLINK("https://leilaoonline.net/lote/detalhe/282627", " SERRA DE FITA S/ ESPECIFICAÇÕES")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2.100,00</t>
        </is>
      </c>
      <c r="F186" s="4" t="inlineStr">
        <is>
          <t>300.00</t>
        </is>
      </c>
    </row>
    <row collapsed="false" customFormat="false" customHeight="false" hidden="false" ht="12.1" outlineLevel="0" r="187">
      <c r="A187" s="5" t="s">
        <f>=HYPERLINK("https://leilaoonline.net/lote/detalhe/282635", "5150")</f>
      </c>
      <c r="B187" s="4" t="s">
        <f>=HYPERLINK("https://leilaoonline.net/lote/detalhe/282635", " ELEVADOR MANUAL S/ ESPECIFICAÇÕES")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1.800,00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=HYPERLINK("https://leilaoonline.net/lote/detalhe/282636", "5151")</f>
      </c>
      <c r="B188" s="4" t="s">
        <f>=HYPERLINK("https://leilaoonline.net/lote/detalhe/282636", " 3 BOMBAS CENTRÍFUGAS EM INOX KSB; C/ MOTOR DE 5 CV; Q: 1,5 M³/H")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10.800,00</t>
        </is>
      </c>
      <c r="F188" s="4" t="inlineStr">
        <is>
          <t>1200.00</t>
        </is>
      </c>
    </row>
    <row collapsed="false" customFormat="false" customHeight="false" hidden="false" ht="12.1" outlineLevel="0" r="189">
      <c r="A189" s="5" t="s">
        <f>=HYPERLINK("https://leilaoonline.net/lote/detalhe/282638", "5156")</f>
      </c>
      <c r="B189" s="4" t="s">
        <f>=HYPERLINK("https://leilaoonline.net/lote/detalhe/282638", " PALETEIRA ELÉTRICA CROWN MOD. 40GPM-4-12; CAP. 1200 KG; C/ BATERIA E S/ CARREGADOR")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3.600,00</t>
        </is>
      </c>
      <c r="F189" s="4" t="inlineStr">
        <is>
          <t>400.00</t>
        </is>
      </c>
    </row>
    <row collapsed="false" customFormat="false" customHeight="false" hidden="false" ht="12.1" outlineLevel="0" r="190">
      <c r="A190" s="5" t="s">
        <f>=HYPERLINK("https://leilaoonline.net/lote/detalhe/282622", "5157")</f>
      </c>
      <c r="B190" s="4" t="s">
        <f>=HYPERLINK("https://leilaoonline.net/lote/detalhe/282622", " OXIGENADOR EM FIBRA; C/ MOTOR DE 2 CV, RPM 1700")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2.400,00</t>
        </is>
      </c>
      <c r="F190" s="4" t="inlineStr">
        <is>
          <t>300.00</t>
        </is>
      </c>
    </row>
    <row collapsed="false" customFormat="false" customHeight="false" hidden="false" ht="12.1" outlineLevel="0" r="191">
      <c r="A191" s="5" t="s">
        <f>=HYPERLINK("https://leilaoonline.net/lote/detalhe/282637", "5168")</f>
      </c>
      <c r="B191" s="4" t="s">
        <f>=HYPERLINK("https://leilaoonline.net/lote/detalhe/282637", " REDUTOR DE ATÉ 75 CV; RELAÇÃO 1:16")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12.000,00</t>
        </is>
      </c>
      <c r="F191" s="4" t="inlineStr">
        <is>
          <t>1400.00</t>
        </is>
      </c>
    </row>
    <row collapsed="false" customFormat="false" customHeight="false" hidden="false" ht="12.1" outlineLevel="0" r="192">
      <c r="A192" s="5" t="s">
        <f>=HYPERLINK("https://leilaoonline.net/lote/detalhe/282641", "5171")</f>
      </c>
      <c r="B192" s="4" t="s">
        <f>=HYPERLINK("https://leilaoonline.net/lote/detalhe/282641", " REDUTOR BORGMAR ATÉ 150 CV; RELAÇÃO 1:31")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15.000,00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=HYPERLINK("https://leilaoonline.net/lote/detalhe/282640", "5174")</f>
      </c>
      <c r="B193" s="4" t="s">
        <f>=HYPERLINK("https://leilaoonline.net/lote/detalhe/282640", " REDUTOR C/ MOTOR DE 15 CV; RELAÇÃO 1:139")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7.200,00</t>
        </is>
      </c>
      <c r="F193" s="4" t="inlineStr">
        <is>
          <t>800.00</t>
        </is>
      </c>
    </row>
    <row collapsed="false" customFormat="false" customHeight="false" hidden="false" ht="12.1" outlineLevel="0" r="194">
      <c r="A194" s="5" t="s">
        <f>=HYPERLINK("https://leilaoonline.net/lote/detalhe/282639", "5175")</f>
      </c>
      <c r="B194" s="4" t="s">
        <f>=HYPERLINK("https://leilaoonline.net/lote/detalhe/282639", " REDUTOR U-18; RELAÇÃO 1:60")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4.800,00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=HYPERLINK("https://leilaoonline.net/lote/detalhe/282650", "5180")</f>
      </c>
      <c r="B195" s="4" t="s">
        <f>=HYPERLINK("https://leilaoonline.net/lote/detalhe/282650", " AUTOCLAVE LUFERCO")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4.800,00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=HYPERLINK("https://leilaoonline.net/lote/detalhe/282643", "5181")</f>
      </c>
      <c r="B196" s="4" t="s">
        <f>=HYPERLINK("https://leilaoonline.net/lote/detalhe/282643", " MUFLA")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900,00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=HYPERLINK("https://leilaoonline.net/lote/detalhe/282646", "5182")</f>
      </c>
      <c r="B197" s="4" t="s">
        <f>=HYPERLINK("https://leilaoonline.net/lote/detalhe/282646", " ESMERIL")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3.500,00</t>
        </is>
      </c>
      <c r="F197" s="4" t="inlineStr">
        <is>
          <t>300.00</t>
        </is>
      </c>
    </row>
    <row collapsed="false" customFormat="false" customHeight="false" hidden="false" ht="12.1" outlineLevel="0" r="198">
      <c r="A198" s="5" t="s">
        <f>=HYPERLINK("https://leilaoonline.net/lote/detalhe/282648", "5185")</f>
      </c>
      <c r="B198" s="4" t="s">
        <f>=HYPERLINK("https://leilaoonline.net/lote/detalhe/282648", " ROTULADORA PH-410")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5.400,00</t>
        </is>
      </c>
      <c r="F198" s="4" t="inlineStr">
        <is>
          <t>600.00</t>
        </is>
      </c>
    </row>
    <row collapsed="false" customFormat="false" customHeight="false" hidden="false" ht="12.1" outlineLevel="0" r="199">
      <c r="A199" s="5" t="s">
        <f>=HYPERLINK("https://leilaoonline.net/lote/detalhe/282647", "5186")</f>
      </c>
      <c r="B199" s="4" t="s">
        <f>=HYPERLINK("https://leilaoonline.net/lote/detalhe/282647", " ESTEIRA EM AÇO INOX C/ MOTORREDUTOR")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3.600,00</t>
        </is>
      </c>
      <c r="F199" s="4" t="inlineStr">
        <is>
          <t>400.00</t>
        </is>
      </c>
    </row>
    <row collapsed="false" customFormat="false" customHeight="false" hidden="false" ht="12.1" outlineLevel="0" r="200">
      <c r="A200" s="5" t="s">
        <f>=HYPERLINK("https://leilaoonline.net/lote/detalhe/282642", "5191")</f>
      </c>
      <c r="B200" s="4" t="s">
        <f>=HYPERLINK("https://leilaoonline.net/lote/detalhe/282642", " GERADOR DE ÁGUA QUENTE")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21.000,00</t>
        </is>
      </c>
      <c r="F200" s="4" t="inlineStr">
        <is>
          <t>500.00</t>
        </is>
      </c>
    </row>
    <row collapsed="false" customFormat="false" customHeight="false" hidden="false" ht="12.1" outlineLevel="0" r="201">
      <c r="A201" s="5" t="s">
        <f>=HYPERLINK("https://leilaoonline.net/lote/detalhe/282649", "5194")</f>
      </c>
      <c r="B201" s="4" t="s">
        <f>=HYPERLINK("https://leilaoonline.net/lote/detalhe/282649", " SELADORA CYKLOP")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2.400,00</t>
        </is>
      </c>
      <c r="F201" s="4" t="inlineStr">
        <is>
          <t>300.00</t>
        </is>
      </c>
    </row>
    <row collapsed="false" customFormat="false" customHeight="false" hidden="false" ht="12.1" outlineLevel="0" r="202">
      <c r="A202" s="5" t="s">
        <f>=HYPERLINK("https://leilaoonline.net/lote/detalhe/282645", "5195")</f>
      </c>
      <c r="B202" s="4" t="s">
        <f>=HYPERLINK("https://leilaoonline.net/lote/detalhe/282645", " FILTRO DE MANGAS")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21.000,00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=HYPERLINK("https://leilaoonline.net/lote/detalhe/282644", "5196")</f>
      </c>
      <c r="B203" s="4" t="s">
        <f>=HYPERLINK("https://leilaoonline.net/lote/detalhe/282644", " SERRA P/ METAIS COM ACIONAMENTO HIDRÁULICO")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4.800,00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=HYPERLINK("https://leilaoonline.net/lote/detalhe/282653", "5199")</f>
      </c>
      <c r="B204" s="4" t="s">
        <f>=HYPERLINK("https://leilaoonline.net/lote/detalhe/282653", " 02 Tanques de inox de Aprox. 513 L. Medidas 100cm x 110cm x 120cm")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9.000,00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=HYPERLINK("https://leilaoonline.net/lote/detalhe/282652", "5200")</f>
      </c>
      <c r="B205" s="4" t="s">
        <f>=HYPERLINK("https://leilaoonline.net/lote/detalhe/282652", " Tanque de inox de aprox. 1.500 L. Medidas: 184cm x 120cm x 100cm")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5.200,00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=HYPERLINK("https://leilaoonline.net/lote/detalhe/282651", "5202")</f>
      </c>
      <c r="B206" s="4" t="s">
        <f>=HYPERLINK("https://leilaoonline.net/lote/detalhe/282651", " Peneira vibratória de inox 174cm x 550cm x 100cm")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12.000,00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=HYPERLINK("https://leilaoonline.net/lote/detalhe/282658", "5206")</f>
      </c>
      <c r="B207" s="4" t="s">
        <f>=HYPERLINK("https://leilaoonline.net/lote/detalhe/282658", "01 MOINHO DE FACA COM MOTOR WEG 20CV E BOCA DE 300MM")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10.000,00</t>
        </is>
      </c>
      <c r="F207" s="4" t="inlineStr">
        <is>
          <t>400.00</t>
        </is>
      </c>
    </row>
    <row collapsed="false" customFormat="false" customHeight="false" hidden="false" ht="12.1" outlineLevel="0" r="208">
      <c r="A208" s="5" t="s">
        <f>=HYPERLINK("https://leilaoonline.net/lote/detalhe/282659", "5208")</f>
      </c>
      <c r="B208" s="4" t="s">
        <f>=HYPERLINK("https://leilaoonline.net/lote/detalhe/282659", "01 BOMBA COM MOTOR A GASOLINA 6 CILINDROS")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4.500,00</t>
        </is>
      </c>
      <c r="F208" s="4" t="inlineStr">
        <is>
          <t>300.00</t>
        </is>
      </c>
    </row>
    <row collapsed="false" customFormat="false" customHeight="false" hidden="false" ht="12.1" outlineLevel="0" r="209">
      <c r="A209" s="5" t="s">
        <f>=HYPERLINK("https://leilaoonline.net/lote/detalhe/282660", "5210")</f>
      </c>
      <c r="B209" s="4" t="s">
        <f>=HYPERLINK("https://leilaoonline.net/lote/detalhe/282660", "01 COMPRESSOR PARAFUSO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9.500,00</t>
        </is>
      </c>
      <c r="F209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2026-08-12T18:33:15.00Z</dcterms:created>
  <dc:creator>Tellks Tecnologia</dc:creator>
  <cp:revision>0</cp:revision>
</cp:coreProperties>
</file>