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=HYPERLINK("https://leilaoonline.net/lote/detalhe/279593", "000")</f>
      </c>
      <c r="B11" s="4" t="s">
        <f>=HYPERLINK("https://leilaoonline.net/lote/detalhe/279593",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=HYPERLINK("https://leilaoonline.net/lote/detalhe/279579", "001")</f>
      </c>
      <c r="B12" s="4" t="s">
        <f>=HYPERLINK("https://leilaoonline.net/lote/detalhe/279579",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=HYPERLINK("https://leilaoonline.net/lote/detalhe/279548", "002")</f>
      </c>
      <c r="B13" s="4" t="s">
        <f>=HYPERLINK("https://leilaoonline.net/lote/detalhe/279548",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=HYPERLINK("https://leilaoonline.net/lote/detalhe/279522", "003")</f>
      </c>
      <c r="B14" s="4" t="s">
        <f>=HYPERLINK("https://leilaoonline.net/lote/detalhe/279522",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=HYPERLINK("https://leilaoonline.net/lote/detalhe/279523", "004")</f>
      </c>
      <c r="B15" s="4" t="s">
        <f>=HYPERLINK("https://leilaoonline.net/lote/detalhe/279523",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=HYPERLINK("https://leilaoonline.net/lote/detalhe/281249", "005")</f>
      </c>
      <c r="B16" s="4" t="s">
        <f>=HYPERLINK("https://leilaoonline.net/lote/detalhe/281249", "[ VÍDEO ] EMPILHADEIRA HYSTER GLP CAPACIDADE 4 TON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=HYPERLINK("https://leilaoonline.net/lote/detalhe/279536", "006")</f>
      </c>
      <c r="B17" s="4" t="s">
        <f>=HYPERLINK("https://leilaoonline.net/lote/detalhe/279536",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=HYPERLINK("https://leilaoonline.net/lote/detalhe/279560", "007")</f>
      </c>
      <c r="B18" s="4" t="s">
        <f>=HYPERLINK("https://leilaoonline.net/lote/detalhe/279560",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=HYPERLINK("https://leilaoonline.net/lote/detalhe/279537", "008")</f>
      </c>
      <c r="B19" s="4" t="s">
        <f>=HYPERLINK("https://leilaoonline.net/lote/detalhe/279537",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=HYPERLINK("https://leilaoonline.net/lote/detalhe/279547", "009")</f>
      </c>
      <c r="B20" s="4" t="s">
        <f>=HYPERLINK("https://leilaoonline.net/lote/detalhe/279547",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=HYPERLINK("https://leilaoonline.net/lote/detalhe/279524", "010")</f>
      </c>
      <c r="B21" s="4" t="s">
        <f>=HYPERLINK("https://leilaoonline.net/lote/detalhe/279524",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=HYPERLINK("https://leilaoonline.net/lote/detalhe/279594", "011")</f>
      </c>
      <c r="B22" s="4" t="s">
        <f>=HYPERLINK("https://leilaoonline.net/lote/detalhe/279594",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=HYPERLINK("https://leilaoonline.net/lote/detalhe/279549", "012")</f>
      </c>
      <c r="B23" s="4" t="s">
        <f>=HYPERLINK("https://leilaoonline.net/lote/detalhe/279549",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=HYPERLINK("https://leilaoonline.net/lote/detalhe/279591", "013")</f>
      </c>
      <c r="B24" s="4" t="s">
        <f>=HYPERLINK("https://leilaoonline.net/lote/detalhe/279591",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=HYPERLINK("https://leilaoonline.net/lote/detalhe/279595", "014")</f>
      </c>
      <c r="B25" s="4" t="s">
        <f>=HYPERLINK("https://leilaoonline.net/lote/detalhe/279595",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=HYPERLINK("https://leilaoonline.net/lote/detalhe/279621", "015")</f>
      </c>
      <c r="B26" s="4" t="s">
        <f>=HYPERLINK("https://leilaoonline.net/lote/detalhe/279621",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=HYPERLINK("https://leilaoonline.net/lote/detalhe/279538", "016")</f>
      </c>
      <c r="B27" s="4" t="s">
        <f>=HYPERLINK("https://leilaoonline.net/lote/detalhe/279538",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=HYPERLINK("https://leilaoonline.net/lote/detalhe/279539", "017")</f>
      </c>
      <c r="B28" s="4" t="s">
        <f>=HYPERLINK("https://leilaoonline.net/lote/detalhe/279539",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=HYPERLINK("https://leilaoonline.net/lote/detalhe/279540", "018")</f>
      </c>
      <c r="B29" s="4" t="s">
        <f>=HYPERLINK("https://leilaoonline.net/lote/detalhe/279540",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=HYPERLINK("https://leilaoonline.net/lote/detalhe/279541", "019")</f>
      </c>
      <c r="B30" s="4" t="s">
        <f>=HYPERLINK("https://leilaoonline.net/lote/detalhe/279541",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=HYPERLINK("https://leilaoonline.net/lote/detalhe/279542", "020")</f>
      </c>
      <c r="B31" s="4" t="s">
        <f>=HYPERLINK("https://leilaoonline.net/lote/detalhe/279542",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=HYPERLINK("https://leilaoonline.net/lote/detalhe/279622", "021")</f>
      </c>
      <c r="B32" s="4" t="s">
        <f>=HYPERLINK("https://leilaoonline.net/lote/detalhe/279622", "  APROX. 15 TON. - PORTA PALETES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6,50</t>
        </is>
      </c>
      <c r="F32" s="4" t="inlineStr">
        <is>
          <t>0.30</t>
        </is>
      </c>
    </row>
    <row collapsed="false" customFormat="false" customHeight="false" hidden="false" ht="12.1" outlineLevel="0" r="33">
      <c r="A33" s="5" t="s">
        <f>=HYPERLINK("https://leilaoonline.net/lote/detalhe/279558", "022")</f>
      </c>
      <c r="B33" s="4" t="s">
        <f>=HYPERLINK("https://leilaoonline.net/lote/detalhe/279558",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=HYPERLINK("https://leilaoonline.net/lote/detalhe/279491", "023")</f>
      </c>
      <c r="B34" s="4" t="s">
        <f>=HYPERLINK("https://leilaoonline.net/lote/detalhe/279491",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=HYPERLINK("https://leilaoonline.net/lote/detalhe/279623", "024")</f>
      </c>
      <c r="B35" s="4" t="s">
        <f>=HYPERLINK("https://leilaoonline.net/lote/detalhe/279623",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=HYPERLINK("https://leilaoonline.net/lote/detalhe/281240", "025")</f>
      </c>
      <c r="B36" s="4" t="s">
        <f>=HYPERLINK("https://leilaoonline.net/lote/detalhe/281240",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=HYPERLINK("https://leilaoonline.net/lote/detalhe/279550", "026")</f>
      </c>
      <c r="B37" s="4" t="s">
        <f>=HYPERLINK("https://leilaoonline.net/lote/detalhe/279550",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=HYPERLINK("https://leilaoonline.net/lote/detalhe/279596", "027")</f>
      </c>
      <c r="B38" s="4" t="s">
        <f>=HYPERLINK("https://leilaoonline.net/lote/detalhe/279596",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=HYPERLINK("https://leilaoonline.net/lote/detalhe/279597", "028")</f>
      </c>
      <c r="B39" s="4" t="s">
        <f>=HYPERLINK("https://leilaoonline.net/lote/detalhe/279597",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=HYPERLINK("https://leilaoonline.net/lote/detalhe/279598", "029")</f>
      </c>
      <c r="B40" s="4" t="s">
        <f>=HYPERLINK("https://leilaoonline.net/lote/detalhe/279598",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=HYPERLINK("https://leilaoonline.net/lote/detalhe/279599", "030")</f>
      </c>
      <c r="B41" s="4" t="s">
        <f>=HYPERLINK("https://leilaoonline.net/lote/detalhe/279599",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=HYPERLINK("https://leilaoonline.net/lote/detalhe/279600", "031")</f>
      </c>
      <c r="B42" s="4" t="s">
        <f>=HYPERLINK("https://leilaoonline.net/lote/detalhe/279600",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=HYPERLINK("https://leilaoonline.net/lote/detalhe/279601", "032")</f>
      </c>
      <c r="B43" s="4" t="s">
        <f>=HYPERLINK("https://leilaoonline.net/lote/detalhe/279601",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=HYPERLINK("https://leilaoonline.net/lote/detalhe/279609", "033")</f>
      </c>
      <c r="B44" s="4" t="s">
        <f>=HYPERLINK("https://leilaoonline.net/lote/detalhe/279609",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=HYPERLINK("https://leilaoonline.net/lote/detalhe/279607", "034")</f>
      </c>
      <c r="B45" s="4" t="s">
        <f>=HYPERLINK("https://leilaoonline.net/lote/detalhe/279607", " MOTOREDUTOR (MOTOR WEG 150CV) - REDUÇÃO 1:32")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=HYPERLINK("https://leilaoonline.net/lote/detalhe/279608", "035")</f>
      </c>
      <c r="B46" s="4" t="s">
        <f>=HYPERLINK("https://leilaoonline.net/lote/detalhe/279608", " MOTOREDUTOR (MOTOR WEG 150CV) - REDUÇÃO 1:32")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=HYPERLINK("https://leilaoonline.net/lote/detalhe/279606", "036")</f>
      </c>
      <c r="B47" s="4" t="s">
        <f>=HYPERLINK("https://leilaoonline.net/lote/detalhe/279606",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=HYPERLINK("https://leilaoonline.net/lote/detalhe/279604", "037")</f>
      </c>
      <c r="B48" s="4" t="s">
        <f>=HYPERLINK("https://leilaoonline.net/lote/detalhe/279604", " 1 BOMBA KSB")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=HYPERLINK("https://leilaoonline.net/lote/detalhe/279521", "038")</f>
      </c>
      <c r="B49" s="4" t="s">
        <f>=HYPERLINK("https://leilaoonline.net/lote/detalhe/279521",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=HYPERLINK("https://leilaoonline.net/lote/detalhe/279602", "039")</f>
      </c>
      <c r="B50" s="4" t="s">
        <f>=HYPERLINK("https://leilaoonline.net/lote/detalhe/279602",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=HYPERLINK("https://leilaoonline.net/lote/detalhe/281241", "040")</f>
      </c>
      <c r="B51" s="4" t="s">
        <f>=HYPERLINK("https://leilaoonline.net/lote/detalhe/281241",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=HYPERLINK("https://leilaoonline.net/lote/detalhe/279605", "041")</f>
      </c>
      <c r="B52" s="4" t="s">
        <f>=HYPERLINK("https://leilaoonline.net/lote/detalhe/279605",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=HYPERLINK("https://leilaoonline.net/lote/detalhe/279603", "042")</f>
      </c>
      <c r="B53" s="4" t="s">
        <f>=HYPERLINK("https://leilaoonline.net/lote/detalhe/279603",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=HYPERLINK("https://leilaoonline.net/lote/detalhe/279610", "043")</f>
      </c>
      <c r="B54" s="4" t="s">
        <f>=HYPERLINK("https://leilaoonline.net/lote/detalhe/279610",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=HYPERLINK("https://leilaoonline.net/lote/detalhe/279611", "044")</f>
      </c>
      <c r="B55" s="4" t="s">
        <f>=HYPERLINK("https://leilaoonline.net/lote/detalhe/279611",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=HYPERLINK("https://leilaoonline.net/lote/detalhe/279612", "045")</f>
      </c>
      <c r="B56" s="4" t="s">
        <f>=HYPERLINK("https://leilaoonline.net/lote/detalhe/279612",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=HYPERLINK("https://leilaoonline.net/lote/detalhe/279613", "046")</f>
      </c>
      <c r="B57" s="4" t="s">
        <f>=HYPERLINK("https://leilaoonline.net/lote/detalhe/279613",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=HYPERLINK("https://leilaoonline.net/lote/detalhe/279614", "047")</f>
      </c>
      <c r="B58" s="4" t="s">
        <f>=HYPERLINK("https://leilaoonline.net/lote/detalhe/279614",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=HYPERLINK("https://leilaoonline.net/lote/detalhe/279615", "048")</f>
      </c>
      <c r="B59" s="4" t="s">
        <f>=HYPERLINK("https://leilaoonline.net/lote/detalhe/279615",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=HYPERLINK("https://leilaoonline.net/lote/detalhe/279616", "049")</f>
      </c>
      <c r="B60" s="4" t="s">
        <f>=HYPERLINK("https://leilaoonline.net/lote/detalhe/279616",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=HYPERLINK("https://leilaoonline.net/lote/detalhe/279617", "050")</f>
      </c>
      <c r="B61" s="4" t="s">
        <f>=HYPERLINK("https://leilaoonline.net/lote/detalhe/279617",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=HYPERLINK("https://leilaoonline.net/lote/detalhe/279618", "051")</f>
      </c>
      <c r="B62" s="4" t="s">
        <f>=HYPERLINK("https://leilaoonline.net/lote/detalhe/279618",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=HYPERLINK("https://leilaoonline.net/lote/detalhe/279619", "052")</f>
      </c>
      <c r="B63" s="4" t="s">
        <f>=HYPERLINK("https://leilaoonline.net/lote/detalhe/279619",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=HYPERLINK("https://leilaoonline.net/lote/detalhe/279620", "053")</f>
      </c>
      <c r="B64" s="4" t="s">
        <f>=HYPERLINK("https://leilaoonline.net/lote/detalhe/279620",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=HYPERLINK("https://leilaoonline.net/lote/detalhe/281242", "054")</f>
      </c>
      <c r="B65" s="4" t="s">
        <f>=HYPERLINK("https://leilaoonline.net/lote/detalhe/281242",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=HYPERLINK("https://leilaoonline.net/lote/detalhe/279518", "058")</f>
      </c>
      <c r="B66" s="4" t="s">
        <f>=HYPERLINK("https://leilaoonline.net/lote/detalhe/279518", " Forno a gás com três portas e bandejas")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=HYPERLINK("https://leilaoonline.net/lote/detalhe/279520", "068")</f>
      </c>
      <c r="B67" s="4" t="s">
        <f>=HYPERLINK("https://leilaoonline.net/lote/detalhe/279520", " Tamboriador")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=HYPERLINK("https://leilaoonline.net/lote/detalhe/279519", "070")</f>
      </c>
      <c r="B68" s="4" t="s">
        <f>=HYPERLINK("https://leilaoonline.net/lote/detalhe/279519", " Batedeira com tacho inox, perfecta curitiba")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=HYPERLINK("https://leilaoonline.net/lote/detalhe/279484", "107")</f>
      </c>
      <c r="B69" s="4" t="s">
        <f>=HYPERLINK("https://leilaoonline.net/lote/detalhe/279484", " MÁQUINA P/ TINGIMENTO EM AÇO INOX, DIM. 1,5X0,9X0,8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=HYPERLINK("https://leilaoonline.net/lote/detalhe/279494", "108")</f>
      </c>
      <c r="B70" s="4" t="s">
        <f>=HYPERLINK("https://leilaoonline.net/lote/detalhe/279494", " TAMBOREADOR EM AÇO CARBONO, DIÂM. 0,8 E COMP. 1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=HYPERLINK("https://leilaoonline.net/lote/detalhe/279488", "111")</f>
      </c>
      <c r="B71" s="4" t="s">
        <f>=HYPERLINK("https://leilaoonline.net/lote/detalhe/279488",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=HYPERLINK("https://leilaoonline.net/lote/detalhe/279486", "112")</f>
      </c>
      <c r="B72" s="4" t="s">
        <f>=HYPERLINK("https://leilaoonline.net/lote/detalhe/279486",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=HYPERLINK("https://leilaoonline.net/lote/detalhe/279496", "119")</f>
      </c>
      <c r="B73" s="4" t="s">
        <f>=HYPERLINK("https://leilaoonline.net/lote/detalhe/279496",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=HYPERLINK("https://leilaoonline.net/lote/detalhe/279495", "124")</f>
      </c>
      <c r="B74" s="4" t="s">
        <f>=HYPERLINK("https://leilaoonline.net/lote/detalhe/279495", " TORNO XERVITT. OBS.: FALTANDO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=HYPERLINK("https://leilaoonline.net/lote/detalhe/279485", "126")</f>
      </c>
      <c r="B75" s="4" t="s">
        <f>=HYPERLINK("https://leilaoonline.net/lote/detalhe/279485", " REDUTOR CESTARI HD10, REL. 1:49 P/ MOTOR DE APROX. 50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=HYPERLINK("https://leilaoonline.net/lote/detalhe/279490", "134")</f>
      </c>
      <c r="B76" s="4" t="s">
        <f>=HYPERLINK("https://leilaoonline.net/lote/detalhe/279490", " 3 ALIMENTADORES VIBRATÓRIOS RNA TIPO: SRC-N630-1R, DIÂM. 850 MM")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=HYPERLINK("https://leilaoonline.net/lote/detalhe/279503", "141")</f>
      </c>
      <c r="B77" s="4" t="s">
        <f>=HYPERLINK("https://leilaoonline.net/lote/detalhe/279503", " PRENSA P/ CALÇADOS")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=HYPERLINK("https://leilaoonline.net/lote/detalhe/279502", "142")</f>
      </c>
      <c r="B78" s="4" t="s">
        <f>=HYPERLINK("https://leilaoonline.net/lote/detalhe/279502", " TORNO AUTOMÁTICO CVA Nº8")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=HYPERLINK("https://leilaoonline.net/lote/detalhe/279487", "144")</f>
      </c>
      <c r="B79" s="4" t="s">
        <f>=HYPERLINK("https://leilaoonline.net/lote/detalhe/279487", " 1 MOTOVIBRADOR FRIEDRICH, POT. 4 KW E 1 MOTOVIBRADOR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=HYPERLINK("https://leilaoonline.net/lote/detalhe/279506", "147")</f>
      </c>
      <c r="B80" s="4" t="s">
        <f>=HYPERLINK("https://leilaoonline.net/lote/detalhe/279506", " EXTRUSORA DE MASSA, DIM. 1,35X0,6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=HYPERLINK("https://leilaoonline.net/lote/detalhe/279514", "163")</f>
      </c>
      <c r="B81" s="4" t="s">
        <f>=HYPERLINK("https://leilaoonline.net/lote/detalhe/279514", " 2 BATEDEIRAS INCO TIPO P18")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=HYPERLINK("https://leilaoonline.net/lote/detalhe/279511", "180")</f>
      </c>
      <c r="B82" s="4" t="s">
        <f>=HYPERLINK("https://leilaoonline.net/lote/detalhe/279511", " FILTRO MANGA C/ 8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=HYPERLINK("https://leilaoonline.net/lote/detalhe/279512", "182")</f>
      </c>
      <c r="B83" s="4" t="s">
        <f>=HYPERLINK("https://leilaoonline.net/lote/detalhe/279512", " SECADORA, CAP. 15 KG, C/ MOTOR DE 1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=HYPERLINK("https://leilaoonline.net/lote/detalhe/279513", "186")</f>
      </c>
      <c r="B84" s="4" t="s">
        <f>=HYPERLINK("https://leilaoonline.net/lote/detalhe/279513", " MISTURADOR")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=HYPERLINK("https://leilaoonline.net/lote/detalhe/279515", "187")</f>
      </c>
      <c r="B85" s="4" t="s">
        <f>=HYPERLINK("https://leilaoonline.net/lote/detalhe/279515", " MISTURADOR")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=HYPERLINK("https://leilaoonline.net/lote/detalhe/279510", "189")</f>
      </c>
      <c r="B86" s="4" t="s">
        <f>=HYPERLINK("https://leilaoonline.net/lote/detalhe/279510", " PRENSA C/ UNIDADE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=HYPERLINK("https://leilaoonline.net/lote/detalhe/279516", "195")</f>
      </c>
      <c r="B87" s="4" t="s">
        <f>=HYPERLINK("https://leilaoonline.net/lote/detalhe/279516", " REDUTOR, PESO APROX. 2 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=HYPERLINK("https://leilaoonline.net/lote/detalhe/279517", "198")</f>
      </c>
      <c r="B88" s="4" t="s">
        <f>=HYPERLINK("https://leilaoonline.net/lote/detalhe/279517", " Impressora HP design jep 8000s")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5.900,00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=HYPERLINK("https://leilaoonline.net/lote/detalhe/279532", "215")</f>
      </c>
      <c r="B89" s="4" t="s">
        <f>=HYPERLINK("https://leilaoonline.net/lote/detalhe/279532", " GANCHO TIPO MOITÃO; CAP. 80T")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=HYPERLINK("https://leilaoonline.net/lote/detalhe/279528", "229")</f>
      </c>
      <c r="B90" s="4" t="s">
        <f>=HYPERLINK("https://leilaoonline.net/lote/detalhe/279528", " TANQUE COM BATEDOR E SERPENTINA; CAP. 1200L")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=HYPERLINK("https://leilaoonline.net/lote/detalhe/279534", "230")</f>
      </c>
      <c r="B91" s="4" t="s">
        <f>=HYPERLINK("https://leilaoonline.net/lote/detalhe/279534", " MÁQUINA DE PÓ")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=HYPERLINK("https://leilaoonline.net/lote/detalhe/279527", "231")</f>
      </c>
      <c r="B92" s="4" t="s">
        <f>=HYPERLINK("https://leilaoonline.net/lote/detalhe/279527", " EIXO PARA ESTEIRA C/ MOTORREDUTOR SEW 20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=HYPERLINK("https://leilaoonline.net/lote/detalhe/279535", "238")</f>
      </c>
      <c r="B93" s="4" t="s">
        <f>=HYPERLINK("https://leilaoonline.net/lote/detalhe/279535",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=HYPERLINK("https://leilaoonline.net/lote/detalhe/279525", "239")</f>
      </c>
      <c r="B94" s="4" t="s">
        <f>=HYPERLINK("https://leilaoonline.net/lote/detalhe/279525",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=HYPERLINK("https://leilaoonline.net/lote/detalhe/279531", "240")</f>
      </c>
      <c r="B95" s="4" t="s">
        <f>=HYPERLINK("https://leilaoonline.net/lote/detalhe/279531",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=HYPERLINK("https://leilaoonline.net/lote/detalhe/279526", "241")</f>
      </c>
      <c r="B96" s="4" t="s">
        <f>=HYPERLINK("https://leilaoonline.net/lote/detalhe/279526",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=HYPERLINK("https://leilaoonline.net/lote/detalhe/279530", "242")</f>
      </c>
      <c r="B97" s="4" t="s">
        <f>=HYPERLINK("https://leilaoonline.net/lote/detalhe/279530",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=HYPERLINK("https://leilaoonline.net/lote/detalhe/279533", "250")</f>
      </c>
      <c r="B98" s="4" t="s">
        <f>=HYPERLINK("https://leilaoonline.net/lote/detalhe/279533", " REDUTOR WÜLFEL; REL.: 1:5")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=HYPERLINK("https://leilaoonline.net/lote/detalhe/279529", "252")</f>
      </c>
      <c r="B99" s="4" t="s">
        <f>=HYPERLINK("https://leilaoonline.net/lote/detalhe/279529", " REDUTOR TRANSMOTÉCNICA; REL.: 1:125")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=HYPERLINK("https://leilaoonline.net/lote/detalhe/279505", "651")</f>
      </c>
      <c r="B100" s="4" t="s">
        <f>=HYPERLINK("https://leilaoonline.net/lote/detalhe/279505", " BOMBA DE VÁCUO OMEL C/ MOTOR ELÉTRICO 10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=HYPERLINK("https://leilaoonline.net/lote/detalhe/279489", "654")</f>
      </c>
      <c r="B101" s="4" t="s">
        <f>=HYPERLINK("https://leilaoonline.net/lote/detalhe/279489", " EXAUSTOR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=HYPERLINK("https://leilaoonline.net/lote/detalhe/279493", "659")</f>
      </c>
      <c r="B102" s="4" t="s">
        <f>=HYPERLINK("https://leilaoonline.net/lote/detalhe/279493", " ESTUFA EM INOX C/ BANDEJA E 2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=HYPERLINK("https://leilaoonline.net/lote/detalhe/279497", "661")</f>
      </c>
      <c r="B103" s="4" t="s">
        <f>=HYPERLINK("https://leilaoonline.net/lote/detalhe/279497", " 2 ESTUFAS TIPO MUFLA")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=HYPERLINK("https://leilaoonline.net/lote/detalhe/279504", "663")</f>
      </c>
      <c r="B104" s="4" t="s">
        <f>=HYPERLINK("https://leilaoonline.net/lote/detalhe/279504", " TÚNEL DE ENCOLHIMENTO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=HYPERLINK("https://leilaoonline.net/lote/detalhe/279498", "665")</f>
      </c>
      <c r="B105" s="4" t="s">
        <f>=HYPERLINK("https://leilaoonline.net/lote/detalhe/279498", " MOINHO DE BOLAS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=HYPERLINK("https://leilaoonline.net/lote/detalhe/279492", "673")</f>
      </c>
      <c r="B106" s="4" t="s">
        <f>=HYPERLINK("https://leilaoonline.net/lote/detalhe/279492", " 2 COMPRESSOR DE AR WAYNE 240 PÉS, SEM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=HYPERLINK("https://leilaoonline.net/lote/detalhe/279501", "674")</f>
      </c>
      <c r="B107" s="4" t="s">
        <f>=HYPERLINK("https://leilaoonline.net/lote/detalhe/279501", " EXAUSTOR C/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=HYPERLINK("https://leilaoonline.net/lote/detalhe/279499", "677")</f>
      </c>
      <c r="B108" s="4" t="s">
        <f>=HYPERLINK("https://leilaoonline.net/lote/detalhe/279499",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=HYPERLINK("https://leilaoonline.net/lote/detalhe/279500", "679")</f>
      </c>
      <c r="B109" s="4" t="s">
        <f>=HYPERLINK("https://leilaoonline.net/lote/detalhe/279500",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=HYPERLINK("https://leilaoonline.net/lote/detalhe/279508", "688")</f>
      </c>
      <c r="B110" s="4" t="s">
        <f>=HYPERLINK("https://leilaoonline.net/lote/detalhe/279508", " EXTRUSORA DORST TIPO: V10SP, ANO: 1969")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=HYPERLINK("https://leilaoonline.net/lote/detalhe/279507", "694")</f>
      </c>
      <c r="B111" s="4" t="s">
        <f>=HYPERLINK("https://leilaoonline.net/lote/detalhe/279507", " 2 EXAUSTORES (APENAS 1 COM MOTOR)")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=HYPERLINK("https://leilaoonline.net/lote/detalhe/279509", "701")</f>
      </c>
      <c r="B112" s="4" t="s">
        <f>=HYPERLINK("https://leilaoonline.net/lote/detalhe/279509", " VARREDEIRA INDUSTRIAL ELECTROLUX")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=HYPERLINK("https://leilaoonline.net/lote/detalhe/279551", "1002")</f>
      </c>
      <c r="B113" s="4" t="s">
        <f>=HYPERLINK("https://leilaoonline.net/lote/detalhe/279551", " PRENSA HIDRÁULICA LUXOR LCN, CAP.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=HYPERLINK("https://leilaoonline.net/lote/detalhe/279543", "1003")</f>
      </c>
      <c r="B114" s="4" t="s">
        <f>=HYPERLINK("https://leilaoonline.net/lote/detalhe/279543", " SERRA DE FITA RONEMAK AC 300, ANO: 1992")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=HYPERLINK("https://leilaoonline.net/lote/detalhe/279545", "1005")</f>
      </c>
      <c r="B115" s="4" t="s">
        <f>=HYPERLINK("https://leilaoonline.net/lote/detalhe/279545", " VENTOINHA COM QUEIMADOR E MOTOR ELÉTRICO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=HYPERLINK("https://leilaoonline.net/lote/detalhe/279544", "1006")</f>
      </c>
      <c r="B116" s="4" t="s">
        <f>=HYPERLINK("https://leilaoonline.net/lote/detalhe/279544", " 3 ESTEIRAS ELETROMAGNÉTICAS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=HYPERLINK("https://leilaoonline.net/lote/detalhe/279553", "1024")</f>
      </c>
      <c r="B117" s="4" t="s">
        <f>=HYPERLINK("https://leilaoonline.net/lote/detalhe/279553", " MOTORREDUTOR SEW, REL. 1: 192, COM MOTOR ELÉTRICO 40 CV, 2 PÓLOS, 380/660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=HYPERLINK("https://leilaoonline.net/lote/detalhe/279552", "1029")</f>
      </c>
      <c r="B118" s="4" t="s">
        <f>=HYPERLINK("https://leilaoonline.net/lote/detalhe/279552", " 1 REDUTOR TRANSMOTÉCNICA H1213, REL. 1:20 E 1 REDUTOR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=HYPERLINK("https://leilaoonline.net/lote/detalhe/279546", "1030")</f>
      </c>
      <c r="B119" s="4" t="s">
        <f>=HYPERLINK("https://leilaoonline.net/lote/detalhe/279546", " 11 MOTORES ESTACIONÁRIOS DYNAPAC")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=HYPERLINK("https://leilaoonline.net/lote/detalhe/279555", "1057")</f>
      </c>
      <c r="B120" s="4" t="s">
        <f>=HYPERLINK("https://leilaoonline.net/lote/detalhe/279555", " CENTRÍFUGA EM AÇO INOX DIÂM. 1,8 M E ALTURA 1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=HYPERLINK("https://leilaoonline.net/lote/detalhe/279554", "1061")</f>
      </c>
      <c r="B121" s="4" t="s">
        <f>=HYPERLINK("https://leilaoonline.net/lote/detalhe/279554", " ALIMENTADOR VIBRATÓRIO C/ MOTOR ELÉTRICO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=HYPERLINK("https://leilaoonline.net/lote/detalhe/279559", "1070")</f>
      </c>
      <c r="B122" s="4" t="s">
        <f>=HYPERLINK("https://leilaoonline.net/lote/detalhe/279559", " ESTEIRA TRANSPORTADORA C/ MOTORREDUTOR SEW, REL. 1:23,2, POT. 0,75 KW; COMP. 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=HYPERLINK("https://leilaoonline.net/lote/detalhe/279562", "1076")</f>
      </c>
      <c r="B123" s="4" t="s">
        <f>=HYPERLINK("https://leilaoonline.net/lote/detalhe/279562", " VÁLVULA ROTATIVA CONDOR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=HYPERLINK("https://leilaoonline.net/lote/detalhe/279566", "1078")</f>
      </c>
      <c r="B124" s="4" t="s">
        <f>=HYPERLINK("https://leilaoonline.net/lote/detalhe/279566", " REDUTOR, REL. 1:60 P/ MOTOR DE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=HYPERLINK("https://leilaoonline.net/lote/detalhe/279565", "1080")</f>
      </c>
      <c r="B125" s="4" t="s">
        <f>=HYPERLINK("https://leilaoonline.net/lote/detalhe/279565", " EXAUSTOR PROJELMEC")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=HYPERLINK("https://leilaoonline.net/lote/detalhe/279564", "1082")</f>
      </c>
      <c r="B126" s="4" t="s">
        <f>=HYPERLINK("https://leilaoonline.net/lote/detalhe/279564", " 1 GUILHOTINA PEXTO F3354")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=HYPERLINK("https://leilaoonline.net/lote/detalhe/279561", "1087")</f>
      </c>
      <c r="B127" s="4" t="s">
        <f>=HYPERLINK("https://leilaoonline.net/lote/detalhe/279561", " CALHA VIBRATÓRIA, DIM. 2X0,9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=HYPERLINK("https://leilaoonline.net/lote/detalhe/279557", "1088")</f>
      </c>
      <c r="B128" s="4" t="s">
        <f>=HYPERLINK("https://leilaoonline.net/lote/detalhe/279557", " CALHA VIBRATÓRIA, DIM. 3X0,9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=HYPERLINK("https://leilaoonline.net/lote/detalhe/279556", "1089")</f>
      </c>
      <c r="B129" s="4" t="s">
        <f>=HYPERLINK("https://leilaoonline.net/lote/detalhe/279556", " LAVADORA DE PEÇAS EM AÇO INOX, DIM. 1,3X0,85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=HYPERLINK("https://leilaoonline.net/lote/detalhe/279563", "1096")</f>
      </c>
      <c r="B130" s="4" t="s">
        <f>=HYPERLINK("https://leilaoonline.net/lote/detalhe/279563", " 2 TANQUES EM AÇO CARBONO, DIÂM. 1,2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=HYPERLINK("https://leilaoonline.net/lote/detalhe/279575", "2105")</f>
      </c>
      <c r="B131" s="4" t="s">
        <f>=HYPERLINK("https://leilaoonline.net/lote/detalhe/279575", " PRENSA EXCÊNTRICA; CAP. 6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=HYPERLINK("https://leilaoonline.net/lote/detalhe/279569", "2109")</f>
      </c>
      <c r="B132" s="4" t="s">
        <f>=HYPERLINK("https://leilaoonline.net/lote/detalhe/279569", " SERRA DE FITA RONEMAK MOD. 3/4")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=HYPERLINK("https://leilaoonline.net/lote/detalhe/279572", "2110")</f>
      </c>
      <c r="B133" s="4" t="s">
        <f>=HYPERLINK("https://leilaoonline.net/lote/detalhe/279572", " VENTILADOR INDUSTRIAL PROJELMEC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=HYPERLINK("https://leilaoonline.net/lote/detalhe/279567", "2111")</f>
      </c>
      <c r="B134" s="4" t="s">
        <f>=HYPERLINK("https://leilaoonline.net/lote/detalhe/279567", " TACHO TIPO CADINHO")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=HYPERLINK("https://leilaoonline.net/lote/detalhe/279568", "2116")</f>
      </c>
      <c r="B135" s="4" t="s">
        <f>=HYPERLINK("https://leilaoonline.net/lote/detalhe/279568", " PRENSA TIPO "C"")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=HYPERLINK("https://leilaoonline.net/lote/detalhe/279574", "2117")</f>
      </c>
      <c r="B136" s="4" t="s">
        <f>=HYPERLINK("https://leilaoonline.net/lote/detalhe/279574",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=HYPERLINK("https://leilaoonline.net/lote/detalhe/279571", "2118")</f>
      </c>
      <c r="B137" s="4" t="s">
        <f>=HYPERLINK("https://leilaoonline.net/lote/detalhe/279571", " MOTORREDUTOR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=HYPERLINK("https://leilaoonline.net/lote/detalhe/279570", "2119")</f>
      </c>
      <c r="B138" s="4" t="s">
        <f>=HYPERLINK("https://leilaoonline.net/lote/detalhe/279570", " MOTORREDUTOR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=HYPERLINK("https://leilaoonline.net/lote/detalhe/279573", "2120")</f>
      </c>
      <c r="B139" s="4" t="s">
        <f>=HYPERLINK("https://leilaoonline.net/lote/detalhe/279573",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=HYPERLINK("https://leilaoonline.net/lote/detalhe/279576", "2122")</f>
      </c>
      <c r="B140" s="4" t="s">
        <f>=HYPERLINK("https://leilaoonline.net/lote/detalhe/279576", " ESTEIRA TRANSPORTADOR P/ CAVACO C/ MOTOR")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=HYPERLINK("https://leilaoonline.net/lote/detalhe/279577", "2124")</f>
      </c>
      <c r="B141" s="4" t="s">
        <f>=HYPERLINK("https://leilaoonline.net/lote/detalhe/279577", " AFIADORA DE FERRAMENTAS, C/ MOTOR WEG 3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=HYPERLINK("https://leilaoonline.net/lote/detalhe/279578", "2125")</f>
      </c>
      <c r="B142" s="4" t="s">
        <f>=HYPERLINK("https://leilaoonline.net/lote/detalhe/279578", " VENTILADOR INDUSTRIAL TIPO 1/14, ANO 1978")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=HYPERLINK("https://leilaoonline.net/lote/detalhe/279583", "2138")</f>
      </c>
      <c r="B143" s="4" t="s">
        <f>=HYPERLINK("https://leilaoonline.net/lote/detalhe/279583",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=HYPERLINK("https://leilaoonline.net/lote/detalhe/279582", "2139")</f>
      </c>
      <c r="B144" s="4" t="s">
        <f>=HYPERLINK("https://leilaoonline.net/lote/detalhe/279582",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=HYPERLINK("https://leilaoonline.net/lote/detalhe/279584", "2140")</f>
      </c>
      <c r="B145" s="4" t="s">
        <f>=HYPERLINK("https://leilaoonline.net/lote/detalhe/279584", " REDUTOR TRANSMOTÉCNICA; REL.: 1:6,3")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=HYPERLINK("https://leilaoonline.net/lote/detalhe/279587", "2141")</f>
      </c>
      <c r="B146" s="4" t="s">
        <f>=HYPERLINK("https://leilaoonline.net/lote/detalhe/279587", " PRENSA HIDRÁULICA EV; CAP. 20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=HYPERLINK("https://leilaoonline.net/lote/detalhe/279586", "2143")</f>
      </c>
      <c r="B147" s="4" t="s">
        <f>=HYPERLINK("https://leilaoonline.net/lote/detalhe/279586", " COMPACTADOR DE SOLO DYNAPAC TIPO C016; C/ MOTOR ELÉT. WEG 2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=HYPERLINK("https://leilaoonline.net/lote/detalhe/279585", "2145")</f>
      </c>
      <c r="B148" s="4" t="s">
        <f>=HYPERLINK("https://leilaoonline.net/lote/detalhe/279585",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=HYPERLINK("https://leilaoonline.net/lote/detalhe/279580", "2146")</f>
      </c>
      <c r="B149" s="4" t="s">
        <f>=HYPERLINK("https://leilaoonline.net/lote/detalhe/279580",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=HYPERLINK("https://leilaoonline.net/lote/detalhe/279581", "2148")</f>
      </c>
      <c r="B150" s="4" t="s">
        <f>=HYPERLINK("https://leilaoonline.net/lote/detalhe/279581",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=HYPERLINK("https://leilaoonline.net/lote/detalhe/279588", "2152")</f>
      </c>
      <c r="B151" s="4" t="s">
        <f>=HYPERLINK("https://leilaoonline.net/lote/detalhe/279588", " MISTURADOR CONCRETO 100 L; C/ MOTOR ELÉT. WEG 4 CV E REDUTOR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=HYPERLINK("https://leilaoonline.net/lote/detalhe/279590", "2156")</f>
      </c>
      <c r="B152" s="4" t="s">
        <f>=HYPERLINK("https://leilaoonline.net/lote/detalhe/279590", " TANQUE EM FIBRA; CAP. 5000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=HYPERLINK("https://leilaoonline.net/lote/detalhe/279589", "2157")</f>
      </c>
      <c r="B153" s="4" t="s">
        <f>=HYPERLINK("https://leilaoonline.net/lote/detalhe/279589", " TANQUE EM FIBRA; CAP. 1500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=HYPERLINK("https://leilaoonline.net/lote/detalhe/279592", "2165")</f>
      </c>
      <c r="B154" s="4" t="s">
        <f>=HYPERLINK("https://leilaoonline.net/lote/detalhe/279592", " MISTURADOR EM AÇO INOX; CAP. 1000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=HYPERLINK("https://leilaoonline.net/lote/detalhe/279483", "5099")</f>
      </c>
      <c r="B155" s="4" t="s">
        <f>=HYPERLINK("https://leilaoonline.net/lote/detalhe/279483", "APROX. 3.000 KG DE CONECXÕES DIVERSOS DE FIBRA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=HYPERLINK("https://leilaoonline.net/lote/detalhe/279477", "5100")</f>
      </c>
      <c r="B156" s="4" t="s">
        <f>=HYPERLINK("https://leilaoonline.net/lote/detalhe/279477", " TALHA COMPLETA CAPACIDADE 1 TON")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2.900,00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=HYPERLINK("https://leilaoonline.net/lote/detalhe/279434", "5101")</f>
      </c>
      <c r="B157" s="4" t="s">
        <f>=HYPERLINK("https://leilaoonline.net/lote/detalhe/279434", " MÁQUINA P/ FAZER VINCO SCHULER")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4.200,00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=HYPERLINK("https://leilaoonline.net/lote/detalhe/279443", "5104")</f>
      </c>
      <c r="B158" s="4" t="s">
        <f>=HYPERLINK("https://leilaoonline.net/lote/detalhe/279443", " MISTURADOR C/ MOTOR DE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4.200,00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=HYPERLINK("https://leilaoonline.net/lote/detalhe/279437", "5106")</f>
      </c>
      <c r="B159" s="4" t="s">
        <f>=HYPERLINK("https://leilaoonline.net/lote/detalhe/279437", " MISTURADOR C/ MOTOR DE 3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=HYPERLINK("https://leilaoonline.net/lote/detalhe/279440", "5108")</f>
      </c>
      <c r="B160" s="4" t="s">
        <f>=HYPERLINK("https://leilaoonline.net/lote/detalhe/279440", " ESTEIRA EM AÇO INOX; COMP.: 3 M; LARG.: 200 MM")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400.00</t>
        </is>
      </c>
    </row>
    <row collapsed="false" customFormat="false" customHeight="false" hidden="false" ht="12.1" outlineLevel="0" r="161">
      <c r="A161" s="5" t="s">
        <f>=HYPERLINK("https://leilaoonline.net/lote/detalhe/279441", "5109")</f>
      </c>
      <c r="B161" s="4" t="s">
        <f>=HYPERLINK("https://leilaoonline.net/lote/detalhe/279441", " VENTILADOR LUFT, VAZÃO: 6600 M³/H; C/ MOTOR DE 60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1500.00</t>
        </is>
      </c>
    </row>
    <row collapsed="false" customFormat="false" customHeight="false" hidden="false" ht="12.1" outlineLevel="0" r="162">
      <c r="A162" s="5" t="s">
        <f>=HYPERLINK("https://leilaoonline.net/lote/detalhe/279478", "5110")</f>
      </c>
      <c r="B162" s="4" t="s">
        <f>=HYPERLINK("https://leilaoonline.net/lote/detalhe/279478", "10 un. - MOTORES CAPACIDADE 15 CV REDUÇÃO 1:35")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28.000,00</t>
        </is>
      </c>
      <c r="F162" s="4" t="inlineStr">
        <is>
          <t>350.00</t>
        </is>
      </c>
    </row>
    <row collapsed="false" customFormat="false" customHeight="false" hidden="false" ht="12.1" outlineLevel="0" r="163">
      <c r="A163" s="5" t="s">
        <f>=HYPERLINK("https://leilaoonline.net/lote/detalhe/279476", "5111")</f>
      </c>
      <c r="B163" s="4" t="s">
        <f>=HYPERLINK("https://leilaoonline.net/lote/detalhe/279476", " TORNO MECÃNICO BARRAMENTO 2 MTS 250 DE PASSAGEM")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=HYPERLINK("https://leilaoonline.net/lote/detalhe/279439", "5112")</f>
      </c>
      <c r="B164" s="4" t="s">
        <f>=HYPERLINK("https://leilaoonline.net/lote/detalhe/279439", " VENTOINHA C/ MOTOR DE 100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10.800,00</t>
        </is>
      </c>
      <c r="F164" s="4" t="inlineStr">
        <is>
          <t>1200.00</t>
        </is>
      </c>
    </row>
    <row collapsed="false" customFormat="false" customHeight="false" hidden="false" ht="12.1" outlineLevel="0" r="165">
      <c r="A165" s="5" t="s">
        <f>=HYPERLINK("https://leilaoonline.net/lote/detalhe/279445", "5113")</f>
      </c>
      <c r="B165" s="4" t="s">
        <f>=HYPERLINK("https://leilaoonline.net/lote/detalhe/279445", " VENTOINHA C/ MOTOR DE 75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10.800,00</t>
        </is>
      </c>
      <c r="F165" s="4" t="inlineStr">
        <is>
          <t>1200.00</t>
        </is>
      </c>
    </row>
    <row collapsed="false" customFormat="false" customHeight="false" hidden="false" ht="12.1" outlineLevel="0" r="166">
      <c r="A166" s="5" t="s">
        <f>=HYPERLINK("https://leilaoonline.net/lote/detalhe/279438", "5114")</f>
      </c>
      <c r="B166" s="4" t="s">
        <f>=HYPERLINK("https://leilaoonline.net/lote/detalhe/279438", " DOBRADEIRA; COMP. 2 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4.800,00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=HYPERLINK("https://leilaoonline.net/lote/detalhe/279436", "5115")</f>
      </c>
      <c r="B167" s="4" t="s">
        <f>=HYPERLINK("https://leilaoonline.net/lote/detalhe/279436", " DOBRADEIRA; COMP. 2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4.800,00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=HYPERLINK("https://leilaoonline.net/lote/detalhe/279444", "5116")</f>
      </c>
      <c r="B168" s="4" t="s">
        <f>=HYPERLINK("https://leilaoonline.net/lote/detalhe/279444", " MISTURADOR SIGMA")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18.000,00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=HYPERLINK("https://leilaoonline.net/lote/detalhe/279446", "5117")</f>
      </c>
      <c r="B169" s="4" t="s">
        <f>=HYPERLINK("https://leilaoonline.net/lote/detalhe/279446", " UNIDADE HIDRÁULICA VICKERS; C/ MOTOR DE 20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=HYPERLINK("https://leilaoonline.net/lote/detalhe/279479", "5119")</f>
      </c>
      <c r="B170" s="4" t="s">
        <f>=HYPERLINK("https://leilaoonline.net/lote/detalhe/279479", "TALHA CAPACIDADE 20 TON.")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=HYPERLINK("https://leilaoonline.net/lote/detalhe/279475", "5122")</f>
      </c>
      <c r="B171" s="4" t="s">
        <f>=HYPERLINK("https://leilaoonline.net/lote/detalhe/279475", " TORNO MECANICO BARRAMENTO 3 MTS PASSAGEM TOTAL 800 MARCA TOZ")</f>
      </c>
      <c r="C171" s="4" t="inlineStr">
        <is>
          <t>Lote retirado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=HYPERLINK("https://leilaoonline.net/lote/detalhe/279435", "5123")</f>
      </c>
      <c r="B172" s="4" t="s">
        <f>=HYPERLINK("https://leilaoonline.net/lote/detalhe/279435", " FILTRO-PRENSA EM AÇO CARBONO; COMP.: 2400 MM; C/ PLACAS 600x600 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=HYPERLINK("https://leilaoonline.net/lote/detalhe/279448", "5127")</f>
      </c>
      <c r="B173" s="4" t="s">
        <f>=HYPERLINK("https://leilaoonline.net/lote/detalhe/279448", " 2 ENGRAXADEIRAS C/ MOTOR DE 0,25 CV")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=HYPERLINK("https://leilaoonline.net/lote/detalhe/279451", "5135")</f>
      </c>
      <c r="B174" s="4" t="s">
        <f>=HYPERLINK("https://leilaoonline.net/lote/detalhe/279451", " TORNO AUTOMÁTICO CVA")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=HYPERLINK("https://leilaoonline.net/lote/detalhe/279450", "5138")</f>
      </c>
      <c r="B175" s="4" t="s">
        <f>=HYPERLINK("https://leilaoonline.net/lote/detalhe/279450", " CENTRÍFUGA DE CESTO EM INOX; DIÂM. 850x450 MM")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7.200,00</t>
        </is>
      </c>
      <c r="F175" s="4" t="inlineStr">
        <is>
          <t>800.00</t>
        </is>
      </c>
    </row>
    <row collapsed="false" customFormat="false" customHeight="false" hidden="false" ht="12.1" outlineLevel="0" r="176">
      <c r="A176" s="5" t="s">
        <f>=HYPERLINK("https://leilaoonline.net/lote/detalhe/279454", "5140")</f>
      </c>
      <c r="B176" s="4" t="s">
        <f>=HYPERLINK("https://leilaoonline.net/lote/detalhe/279454", " REDUTOR TRANSMOTÉCNICA H11-18; REDUÇÃO 1:6,3")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5.400,00</t>
        </is>
      </c>
      <c r="F176" s="4" t="inlineStr">
        <is>
          <t>600.00</t>
        </is>
      </c>
    </row>
    <row collapsed="false" customFormat="false" customHeight="false" hidden="false" ht="12.1" outlineLevel="0" r="177">
      <c r="A177" s="5" t="s">
        <f>=HYPERLINK("https://leilaoonline.net/lote/detalhe/279453", "5141")</f>
      </c>
      <c r="B177" s="4" t="s">
        <f>=HYPERLINK("https://leilaoonline.net/lote/detalhe/279453", " REDUTOR TRANSMOTÉCNICA H12-18")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=HYPERLINK("https://leilaoonline.net/lote/detalhe/279449", "5142")</f>
      </c>
      <c r="B178" s="4" t="s">
        <f>=HYPERLINK("https://leilaoonline.net/lote/detalhe/279449", " COMPRESSOR P/ REFRIGERAÇÃO TRANE")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=HYPERLINK("https://leilaoonline.net/lote/detalhe/279452", "5143")</f>
      </c>
      <c r="B179" s="4" t="s">
        <f>=HYPERLINK("https://leilaoonline.net/lote/detalhe/279452", " MOINHO DE TINTA C/ 3 ROLOS")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400.00</t>
        </is>
      </c>
    </row>
    <row collapsed="false" customFormat="false" customHeight="false" hidden="false" ht="12.1" outlineLevel="0" r="180">
      <c r="A180" s="5" t="s">
        <f>=HYPERLINK("https://leilaoonline.net/lote/detalhe/279457", "5145")</f>
      </c>
      <c r="B180" s="4" t="s">
        <f>=HYPERLINK("https://leilaoonline.net/lote/detalhe/279457", " REDUTOR NORD; C/ MOTOR DE 11 KW")</f>
      </c>
      <c r="C180" s="4" t="inlineStr">
        <is>
          <t>Lote retirado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=HYPERLINK("https://leilaoonline.net/lote/detalhe/279447", "5149")</f>
      </c>
      <c r="B181" s="4" t="s">
        <f>=HYPERLINK("https://leilaoonline.net/lote/detalhe/279447", " SERRA DE FITA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=HYPERLINK("https://leilaoonline.net/lote/detalhe/279455", "5150")</f>
      </c>
      <c r="B182" s="4" t="s">
        <f>=HYPERLINK("https://leilaoonline.net/lote/detalhe/279455", " ELEVADOR MANUAL S/ ESPECIFICAÇÕES")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=HYPERLINK("https://leilaoonline.net/lote/detalhe/279456", "5151")</f>
      </c>
      <c r="B183" s="4" t="s">
        <f>=HYPERLINK("https://leilaoonline.net/lote/detalhe/279456", " 3 BOMBAS CENTRÍFUGAS EM INOX KSB; C/ MOTOR DE 5 CV; Q: 1,5 M³/H")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=HYPERLINK("https://leilaoonline.net/lote/detalhe/279459", "5156")</f>
      </c>
      <c r="B184" s="4" t="s">
        <f>=HYPERLINK("https://leilaoonline.net/lote/detalhe/279459", " PALETEIRA ELÉTRICA CROWN MOD. 40GPM-4-12; CAP. 1200 KG; C/ BATERIA E S/ CARREGADOR")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3.600,00</t>
        </is>
      </c>
      <c r="F184" s="4" t="inlineStr">
        <is>
          <t>400.00</t>
        </is>
      </c>
    </row>
    <row collapsed="false" customFormat="false" customHeight="false" hidden="false" ht="12.1" outlineLevel="0" r="185">
      <c r="A185" s="5" t="s">
        <f>=HYPERLINK("https://leilaoonline.net/lote/detalhe/279442", "5157")</f>
      </c>
      <c r="B185" s="4" t="s">
        <f>=HYPERLINK("https://leilaoonline.net/lote/detalhe/279442", " OXIGENADOR EM FIBRA; C/ MOTOR DE 2 CV, RPM 1700")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=HYPERLINK("https://leilaoonline.net/lote/detalhe/279458", "5168")</f>
      </c>
      <c r="B186" s="4" t="s">
        <f>=HYPERLINK("https://leilaoonline.net/lote/detalhe/279458", " REDUTOR DE ATÉ 75 CV; RELAÇÃO 1:16")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12.000,00</t>
        </is>
      </c>
      <c r="F186" s="4" t="inlineStr">
        <is>
          <t>1400.00</t>
        </is>
      </c>
    </row>
    <row collapsed="false" customFormat="false" customHeight="false" hidden="false" ht="12.1" outlineLevel="0" r="187">
      <c r="A187" s="5" t="s">
        <f>=HYPERLINK("https://leilaoonline.net/lote/detalhe/279462", "5171")</f>
      </c>
      <c r="B187" s="4" t="s">
        <f>=HYPERLINK("https://leilaoonline.net/lote/detalhe/279462", " REDUTOR BORGMAR ATÉ 150 CV; RELAÇÃO 1:31")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=HYPERLINK("https://leilaoonline.net/lote/detalhe/279461", "5174")</f>
      </c>
      <c r="B188" s="4" t="s">
        <f>=HYPERLINK("https://leilaoonline.net/lote/detalhe/279461", " REDUTOR C/ MOTOR DE 15 CV; RELAÇÃO 1:139")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7.200,00</t>
        </is>
      </c>
      <c r="F188" s="4" t="inlineStr">
        <is>
          <t>800.00</t>
        </is>
      </c>
    </row>
    <row collapsed="false" customFormat="false" customHeight="false" hidden="false" ht="12.1" outlineLevel="0" r="189">
      <c r="A189" s="5" t="s">
        <f>=HYPERLINK("https://leilaoonline.net/lote/detalhe/279460", "5175")</f>
      </c>
      <c r="B189" s="4" t="s">
        <f>=HYPERLINK("https://leilaoonline.net/lote/detalhe/279460", " REDUTOR U-18; RELAÇÃO 1:60")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4.800,00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=HYPERLINK("https://leilaoonline.net/lote/detalhe/279471", "5180")</f>
      </c>
      <c r="B190" s="4" t="s">
        <f>=HYPERLINK("https://leilaoonline.net/lote/detalhe/279471", " AUTOCLAVE LUFERCO")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4.800,00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=HYPERLINK("https://leilaoonline.net/lote/detalhe/279464", "5181")</f>
      </c>
      <c r="B191" s="4" t="s">
        <f>=HYPERLINK("https://leilaoonline.net/lote/detalhe/279464", " MUFLA")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=HYPERLINK("https://leilaoonline.net/lote/detalhe/279467", "5182")</f>
      </c>
      <c r="B192" s="4" t="s">
        <f>=HYPERLINK("https://leilaoonline.net/lote/detalhe/279467", " ESMERIL")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=HYPERLINK("https://leilaoonline.net/lote/detalhe/279469", "5185")</f>
      </c>
      <c r="B193" s="4" t="s">
        <f>=HYPERLINK("https://leilaoonline.net/lote/detalhe/279469", " ROTULADORA PH-410")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=HYPERLINK("https://leilaoonline.net/lote/detalhe/279468", "5186")</f>
      </c>
      <c r="B194" s="4" t="s">
        <f>=HYPERLINK("https://leilaoonline.net/lote/detalhe/279468", " ESTEIRA EM AÇO INOX C/ MOTORREDUTOR")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3.600,00</t>
        </is>
      </c>
      <c r="F194" s="4" t="inlineStr">
        <is>
          <t>400.00</t>
        </is>
      </c>
    </row>
    <row collapsed="false" customFormat="false" customHeight="false" hidden="false" ht="12.1" outlineLevel="0" r="195">
      <c r="A195" s="5" t="s">
        <f>=HYPERLINK("https://leilaoonline.net/lote/detalhe/279463", "5191")</f>
      </c>
      <c r="B195" s="4" t="s">
        <f>=HYPERLINK("https://leilaoonline.net/lote/detalhe/279463", " GERADOR DE ÁGUA QUENTE")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21.000,00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=HYPERLINK("https://leilaoonline.net/lote/detalhe/279470", "5194")</f>
      </c>
      <c r="B196" s="4" t="s">
        <f>=HYPERLINK("https://leilaoonline.net/lote/detalhe/279470", " SELADORA CYKLOP")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2.400,00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=HYPERLINK("https://leilaoonline.net/lote/detalhe/279466", "5195")</f>
      </c>
      <c r="B197" s="4" t="s">
        <f>=HYPERLINK("https://leilaoonline.net/lote/detalhe/279466", " FILTRO DE MANGAS")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21.000,00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=HYPERLINK("https://leilaoonline.net/lote/detalhe/279465", "5196")</f>
      </c>
      <c r="B198" s="4" t="s">
        <f>=HYPERLINK("https://leilaoonline.net/lote/detalhe/279465", " SERRA P/ METAIS COM ACIONAMENTO HIDRÁULICO")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=HYPERLINK("https://leilaoonline.net/lote/detalhe/279474", "5199")</f>
      </c>
      <c r="B199" s="4" t="s">
        <f>=HYPERLINK("https://leilaoonline.net/lote/detalhe/279474", " 02 Tanques de inox de Aprox. 513 L. Medidas 100cm x 110cm x 120cm")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=HYPERLINK("https://leilaoonline.net/lote/detalhe/279473", "5200")</f>
      </c>
      <c r="B200" s="4" t="s">
        <f>=HYPERLINK("https://leilaoonline.net/lote/detalhe/279473", " Tanque de inox de aprox. 1.500 L. Medidas: 184cm x 120cm x 100cm")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5.200,00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=HYPERLINK("https://leilaoonline.net/lote/detalhe/279472", "5202")</f>
      </c>
      <c r="B201" s="4" t="s">
        <f>=HYPERLINK("https://leilaoonline.net/lote/detalhe/279472", " Peneira vibratória de inox 174cm x 550cm x 100cm")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=HYPERLINK("https://leilaoonline.net/lote/detalhe/279480", "5206")</f>
      </c>
      <c r="B202" s="4" t="s">
        <f>=HYPERLINK("https://leilaoonline.net/lote/detalhe/279480", "01 MOINHO DE FACA COM MOTOR WEG 20CV E BOCA DE 300MM")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=HYPERLINK("https://leilaoonline.net/lote/detalhe/279481", "5208")</f>
      </c>
      <c r="B203" s="4" t="s">
        <f>=HYPERLINK("https://leilaoonline.net/lote/detalhe/279481", "01 BOMBA COM MOTOR A GASOLINA 6 CILINDROS")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4.500,00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=HYPERLINK("https://leilaoonline.net/lote/detalhe/279482", "5210")</f>
      </c>
      <c r="B204" s="4" t="s">
        <f>=HYPERLINK("https://leilaoonline.net/lote/detalhe/279482", "01 COMPRESSOR PARAFUSO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9.500,00</t>
        </is>
      </c>
      <c r="F20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2026-06-12T15:40:04.00Z</dcterms:created>
  <dc:creator>Tellks Tecnologia</dc:creator>
  <cp:revision>0</cp:revision>
</cp:coreProperties>
</file>