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PRENSAS, MOTORES, TORNOS, SERRAS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28/04/2025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=HYPERLINK("https://leilaoonline.net/lote/detalhe/275372", "000")</f>
      </c>
      <c r="B11" s="4" t="s">
        <f>=HYPERLINK("https://leilaoonline.net/lote/detalhe/275372", "MISTURADOR TIPO RIBOMBLENDER EM AÇO INOX CAPACIDADE 3.000 LITROS")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=HYPERLINK("https://leilaoonline.net/lote/detalhe/275357", "001")</f>
      </c>
      <c r="B12" s="4" t="s">
        <f>=HYPERLINK("https://leilaoonline.net/lote/detalhe/275357", " MOINHO MARTELO TIGRE LE 53; C/ MOTOR ELÉT. WEG 75 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=HYPERLINK("https://leilaoonline.net/lote/detalhe/275325", "002")</f>
      </c>
      <c r="B13" s="4" t="s">
        <f>=HYPERLINK("https://leilaoonline.net/lote/detalhe/275325", " 1 REDUTOR FALK 2100Y2-B, REL. 1:9 P/ MOTOR DE 100 CV; 1 REDUTOR CESTARI HD4/14, REL. 1:29,6; 1 REDUTOR FLENDER H3SH11B, REL. 1:33 P/ MOTOR DE 150 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=HYPERLINK("https://leilaoonline.net/lote/detalhe/275297", "003")</f>
      </c>
      <c r="B14" s="4" t="s">
        <f>=HYPERLINK("https://leilaoonline.net/lote/detalhe/275297", " IMPRESSORA HP DESIGNJET 8000 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=HYPERLINK("https://leilaoonline.net/lote/detalhe/275298", "004")</f>
      </c>
      <c r="B15" s="4" t="s">
        <f>=HYPERLINK("https://leilaoonline.net/lote/detalhe/275298", " MOTORREDUTOR FLENDER C/ MOTOR SIEMENS DE 40 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=HYPERLINK("https://leilaoonline.net/lote/detalhe/275313", "006")</f>
      </c>
      <c r="B16" s="4" t="s">
        <f>=HYPERLINK("https://leilaoonline.net/lote/detalhe/275313", " Máquina para gelar água")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6.800,00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=HYPERLINK("https://leilaoonline.net/lote/detalhe/275337", "007")</f>
      </c>
      <c r="B17" s="4" t="s">
        <f>=HYPERLINK("https://leilaoonline.net/lote/detalhe/275337", " APROX. 35 ROSCAS TRANPORTADORAS DIVERSAS")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=HYPERLINK("https://leilaoonline.net/lote/detalhe/275314", "008")</f>
      </c>
      <c r="B18" s="4" t="s">
        <f>=HYPERLINK("https://leilaoonline.net/lote/detalhe/275314", " Máquina para gelar água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7.550,00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=HYPERLINK("https://leilaoonline.net/lote/detalhe/275324", "009")</f>
      </c>
      <c r="B19" s="4" t="s">
        <f>=HYPERLINK("https://leilaoonline.net/lote/detalhe/275324", " 1 REDUTOR CESTARI, REL. 1:44 P/ MOTOR DE APROX. 200 CV E 1 REDUTOR TRANSMOTÉCNICA H1217, REL. 1:12 P/ MOTOR DE APROX. 150 CV")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=HYPERLINK("https://leilaoonline.net/lote/detalhe/275299", "010")</f>
      </c>
      <c r="B20" s="4" t="s">
        <f>=HYPERLINK("https://leilaoonline.net/lote/detalhe/275299", " GELADEIRA EM AÇO INOX")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=HYPERLINK("https://leilaoonline.net/lote/detalhe/275374", "011")</f>
      </c>
      <c r="B21" s="4" t="s">
        <f>=HYPERLINK("https://leilaoonline.net/lote/detalhe/275374", "TAMBORIADOR EM AÇO INOX")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11.000,00</t>
        </is>
      </c>
      <c r="F21" s="4" t="inlineStr">
        <is>
          <t>350.00</t>
        </is>
      </c>
    </row>
    <row collapsed="false" customFormat="false" customHeight="false" hidden="false" ht="12.1" outlineLevel="0" r="22">
      <c r="A22" s="5" t="s">
        <f>=HYPERLINK("https://leilaoonline.net/lote/detalhe/275326", "012")</f>
      </c>
      <c r="B22" s="4" t="s">
        <f>=HYPERLINK("https://leilaoonline.net/lote/detalhe/275326", " 1 REDUTOR TRANSMOTÉCNICA H1310, REL. 1:800 E 1 REDUTOR S/ ESPECIFICAÇÕES")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=HYPERLINK("https://leilaoonline.net/lote/detalhe/275370", "013")</f>
      </c>
      <c r="B23" s="4" t="s">
        <f>=HYPERLINK("https://leilaoonline.net/lote/detalhe/275370", " TANQUE EM AÇO INOX, CAP. 7000 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=HYPERLINK("https://leilaoonline.net/lote/detalhe/275375", "014")</f>
      </c>
      <c r="B24" s="4" t="s">
        <f>=HYPERLINK("https://leilaoonline.net/lote/detalhe/275375", "GERADORA DE ÁGUA QUENTE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26.500,00</t>
        </is>
      </c>
      <c r="F24" s="4" t="inlineStr">
        <is>
          <t>350.00</t>
        </is>
      </c>
    </row>
    <row collapsed="false" customFormat="false" customHeight="false" hidden="false" ht="12.1" outlineLevel="0" r="25">
      <c r="A25" s="5" t="s">
        <f>=HYPERLINK("https://leilaoonline.net/lote/detalhe/276303", "015")</f>
      </c>
      <c r="B25" s="4" t="s">
        <f>=HYPERLINK("https://leilaoonline.net/lote/detalhe/276303", "MOTOR COM REDUTOR CAPACIDADE 75CV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16.500,00</t>
        </is>
      </c>
      <c r="F25" s="4" t="inlineStr">
        <is>
          <t>350.00</t>
        </is>
      </c>
    </row>
    <row collapsed="false" customFormat="false" customHeight="false" hidden="false" ht="12.1" outlineLevel="0" r="26">
      <c r="A26" s="5" t="s">
        <f>=HYPERLINK("https://leilaoonline.net/lote/detalhe/275315", "016")</f>
      </c>
      <c r="B26" s="4" t="s">
        <f>=HYPERLINK("https://leilaoonline.net/lote/detalhe/275315", "Peneira Vibratória ( 1.200 diâmetro x 510 de altura ) para indústrias de alimentos - completa com motovibradores  e valvulas rotativas em aço inox - com funil alimentador ( 1.200 diâmetro (boca) x 2.500 altura)")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=HYPERLINK("https://leilaoonline.net/lote/detalhe/275316", "017")</f>
      </c>
      <c r="B27" s="4" t="s">
        <f>=HYPERLINK("https://leilaoonline.net/lote/detalhe/275316", "Peneira Vibratória ( 1.200 diâmetro x 510 de altura ) para indústrias de alimentos - completa com motovibradores  e valvulas rotativas em aço inox - com funil alimentador ( 1.200 diâmetro (boca) x 2.500 altura)")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=HYPERLINK("https://leilaoonline.net/lote/detalhe/275317", "018")</f>
      </c>
      <c r="B28" s="4" t="s">
        <f>=HYPERLINK("https://leilaoonline.net/lote/detalhe/275317", "Peneira Vibratória ( 1.200 diâmetro x 510 de altura ) para indústrias de alimentos - completa com motovibradores  e valvulas rotativas em aço inox - com funil alimentador ( 1.200 diâmetro (boca) x 2.500 altura)")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=HYPERLINK("https://leilaoonline.net/lote/detalhe/275318", "019")</f>
      </c>
      <c r="B29" s="4" t="s">
        <f>=HYPERLINK("https://leilaoonline.net/lote/detalhe/275318", "Peneira Vibratória ( 1.200 diâmetro x 510 de altura ) para indústrias de alimentos - completa com motovibradores  e valvulas rotativas em aço inox - com funil alimentador ( 1.200 diâmetro (boca) x 2.500 altura)")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=HYPERLINK("https://leilaoonline.net/lote/detalhe/275319", "020")</f>
      </c>
      <c r="B30" s="4" t="s">
        <f>=HYPERLINK("https://leilaoonline.net/lote/detalhe/275319", "Peneira Vibratória ( 1.200 diâmetro x 510 de altura ) para indústrias de alimentos - completa com motovibradores  e valvulas rotativas em aço inox - com funil alimentador ( 1.200 diâmetro (boca) x 2.500 altura)")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=HYPERLINK("https://leilaoonline.net/lote/detalhe/276509", "021")</f>
      </c>
      <c r="B31" s="4" t="s">
        <f>=HYPERLINK("https://leilaoonline.net/lote/detalhe/276509", "[ LANCE POR KG ]  APROX. 15 TON. - PORTA PALETES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6,50</t>
        </is>
      </c>
      <c r="F31" s="4" t="inlineStr">
        <is>
          <t>0.30</t>
        </is>
      </c>
    </row>
    <row collapsed="false" customFormat="false" customHeight="false" hidden="false" ht="12.1" outlineLevel="0" r="32">
      <c r="A32" s="5" t="s">
        <f>=HYPERLINK("https://leilaoonline.net/lote/detalhe/275335", "022")</f>
      </c>
      <c r="B32" s="4" t="s">
        <f>=HYPERLINK("https://leilaoonline.net/lote/detalhe/275335", " REDUTOR CESTARI, REL. 1:14 P/ MOTOR DE APROX. 300 CV")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=HYPERLINK("https://leilaoonline.net/lote/detalhe/275266", "023")</f>
      </c>
      <c r="B33" s="4" t="s">
        <f>=HYPERLINK("https://leilaoonline.net/lote/detalhe/275266", " MOINHO DE BOLAS, CAP. 2000 KG")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=HYPERLINK("https://leilaoonline.net/lote/detalhe/276510", "024")</f>
      </c>
      <c r="B34" s="4" t="s">
        <f>=HYPERLINK("https://leilaoonline.net/lote/detalhe/276510", "02 PÇS. BOMBAS CENTRÍFUGAS EM AÇO INOX")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10.800,00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=HYPERLINK("https://leilaoonline.net/lote/detalhe/275327", "026")</f>
      </c>
      <c r="B35" s="4" t="s">
        <f>=HYPERLINK("https://leilaoonline.net/lote/detalhe/275327", " REDUTOR, REL. 1:7 P/ MOTOR DE APROX. 300 CV")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=HYPERLINK("https://leilaoonline.net/lote/detalhe/275376", "027")</f>
      </c>
      <c r="B36" s="4" t="s">
        <f>=HYPERLINK("https://leilaoonline.net/lote/detalhe/275376", "VENTUINHA COM MOTOR 20CV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5.900,00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=HYPERLINK("https://leilaoonline.net/lote/detalhe/275377", "028")</f>
      </c>
      <c r="B37" s="4" t="s">
        <f>=HYPERLINK("https://leilaoonline.net/lote/detalhe/275377", "FURADEIRA WEBO MOD. GRADUA 50")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9.500,00</t>
        </is>
      </c>
      <c r="F37" s="4" t="inlineStr">
        <is>
          <t>350.00</t>
        </is>
      </c>
    </row>
    <row collapsed="false" customFormat="false" customHeight="false" hidden="false" ht="12.1" outlineLevel="0" r="38">
      <c r="A38" s="5" t="s">
        <f>=HYPERLINK("https://leilaoonline.net/lote/detalhe/275378", "029")</f>
      </c>
      <c r="B38" s="4" t="s">
        <f>=HYPERLINK("https://leilaoonline.net/lote/detalhe/275378", "MÁQUINA PARA SECAGEM DE PLÁSTICO")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12.000,00</t>
        </is>
      </c>
      <c r="F38" s="4" t="inlineStr">
        <is>
          <t>350.00</t>
        </is>
      </c>
    </row>
    <row collapsed="false" customFormat="false" customHeight="false" hidden="false" ht="12.1" outlineLevel="0" r="39">
      <c r="A39" s="5" t="s">
        <f>=HYPERLINK("https://leilaoonline.net/lote/detalhe/275379", "030")</f>
      </c>
      <c r="B39" s="4" t="s">
        <f>=HYPERLINK("https://leilaoonline.net/lote/detalhe/275379", "VENTUINHA COM MOTOR 40 CV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11.000,00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=HYPERLINK("https://leilaoonline.net/lote/detalhe/275380", "031")</f>
      </c>
      <c r="B40" s="4" t="s">
        <f>=HYPERLINK("https://leilaoonline.net/lote/detalhe/275380", "02 UN. - MAQUINA DE CORTAR PISO A GASOLINA")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=HYPERLINK("https://leilaoonline.net/lote/detalhe/275381", "032")</f>
      </c>
      <c r="B41" s="4" t="s">
        <f>=HYPERLINK("https://leilaoonline.net/lote/detalhe/275381", "03 UN. - ROLO TRITURADOR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=HYPERLINK("https://leilaoonline.net/lote/detalhe/275390", "033")</f>
      </c>
      <c r="B42" s="4" t="s">
        <f>=HYPERLINK("https://leilaoonline.net/lote/detalhe/275390", " VENTUINHA COM MOTOR 100CV")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14.500,00</t>
        </is>
      </c>
      <c r="F42" s="4" t="inlineStr">
        <is>
          <t>350.00</t>
        </is>
      </c>
    </row>
    <row collapsed="false" customFormat="false" customHeight="false" hidden="false" ht="12.1" outlineLevel="0" r="43">
      <c r="A43" s="5" t="s">
        <f>=HYPERLINK("https://leilaoonline.net/lote/detalhe/275388", "034")</f>
      </c>
      <c r="B43" s="4" t="s">
        <f>=HYPERLINK("https://leilaoonline.net/lote/detalhe/275388", " MOTOREDUTOR (MOTOR WEG 150CV) - REDUÇÃO 1:32")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29.000,00</t>
        </is>
      </c>
      <c r="F43" s="4" t="inlineStr">
        <is>
          <t>350.00</t>
        </is>
      </c>
    </row>
    <row collapsed="false" customFormat="false" customHeight="false" hidden="false" ht="12.1" outlineLevel="0" r="44">
      <c r="A44" s="5" t="s">
        <f>=HYPERLINK("https://leilaoonline.net/lote/detalhe/275389", "035")</f>
      </c>
      <c r="B44" s="4" t="s">
        <f>=HYPERLINK("https://leilaoonline.net/lote/detalhe/275389", " MOTOREDUTOR (MOTOR WEG 150CV) - REDUÇÃO 1:32")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29.000,00</t>
        </is>
      </c>
      <c r="F44" s="4" t="inlineStr">
        <is>
          <t>350.00</t>
        </is>
      </c>
    </row>
    <row collapsed="false" customFormat="false" customHeight="false" hidden="false" ht="12.1" outlineLevel="0" r="45">
      <c r="A45" s="5" t="s">
        <f>=HYPERLINK("https://leilaoonline.net/lote/detalhe/275387", "036")</f>
      </c>
      <c r="B45" s="4" t="s">
        <f>=HYPERLINK("https://leilaoonline.net/lote/detalhe/275387", " 01 CALANDRA")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6.000,00</t>
        </is>
      </c>
      <c r="F45" s="4" t="inlineStr">
        <is>
          <t>350.00</t>
        </is>
      </c>
    </row>
    <row collapsed="false" customFormat="false" customHeight="false" hidden="false" ht="12.1" outlineLevel="0" r="46">
      <c r="A46" s="5" t="s">
        <f>=HYPERLINK("https://leilaoonline.net/lote/detalhe/275385", "037")</f>
      </c>
      <c r="B46" s="4" t="s">
        <f>=HYPERLINK("https://leilaoonline.net/lote/detalhe/275385", " 1 BOMBA KSB")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3.900,00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=HYPERLINK("https://leilaoonline.net/lote/detalhe/275296", "038")</f>
      </c>
      <c r="B47" s="4" t="s">
        <f>=HYPERLINK("https://leilaoonline.net/lote/detalhe/275296", " FORNO TURBO ELÉTRICO GASTROMAQ")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=HYPERLINK("https://leilaoonline.net/lote/detalhe/275382", "039")</f>
      </c>
      <c r="B48" s="4" t="s">
        <f>=HYPERLINK("https://leilaoonline.net/lote/detalhe/275382", " 01 PRENSA")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6.900,00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=HYPERLINK("https://leilaoonline.net/lote/detalhe/275384", "040")</f>
      </c>
      <c r="B49" s="4" t="s">
        <f>=HYPERLINK("https://leilaoonline.net/lote/detalhe/275384", " TORNO DE BANCADA SANCHES BLANES")</f>
      </c>
      <c r="C49" s="4" t="inlineStr">
        <is>
          <t>Vendido</t>
        </is>
      </c>
      <c r="D49" s="4" t="inlineStr">
        <is>
          <t>1</t>
        </is>
      </c>
      <c r="E49" s="5" t="inlineStr">
        <is>
          <t>3.100,00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=HYPERLINK("https://leilaoonline.net/lote/detalhe/275386", "041")</f>
      </c>
      <c r="B50" s="4" t="s">
        <f>=HYPERLINK("https://leilaoonline.net/lote/detalhe/275386", " 02 - BOMBAS COM MOTOR WEG 20CV")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=HYPERLINK("https://leilaoonline.net/lote/detalhe/275383", "042")</f>
      </c>
      <c r="B51" s="4" t="s">
        <f>=HYPERLINK("https://leilaoonline.net/lote/detalhe/275383", " 02 - BOMBAS COM MOTOR WEG 20CV")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=HYPERLINK("https://leilaoonline.net/lote/detalhe/275391", "043")</f>
      </c>
      <c r="B52" s="4" t="s">
        <f>=HYPERLINK("https://leilaoonline.net/lote/detalhe/275391", "FURADEIRA YADOYA")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=HYPERLINK("https://leilaoonline.net/lote/detalhe/275392", "044")</f>
      </c>
      <c r="B53" s="4" t="s">
        <f>=HYPERLINK("https://leilaoonline.net/lote/detalhe/275392", "MOINHO FACA SEIBT")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11.500,00</t>
        </is>
      </c>
      <c r="F53" s="4" t="inlineStr">
        <is>
          <t>350.00</t>
        </is>
      </c>
    </row>
    <row collapsed="false" customFormat="false" customHeight="false" hidden="false" ht="12.1" outlineLevel="0" r="54">
      <c r="A54" s="5" t="s">
        <f>=HYPERLINK("https://leilaoonline.net/lote/detalhe/275393", "045")</f>
      </c>
      <c r="B54" s="4" t="s">
        <f>=HYPERLINK("https://leilaoonline.net/lote/detalhe/275393", "GUINCHO COM MOTOREDUTOR DE 15 CV")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8.000,00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=HYPERLINK("https://leilaoonline.net/lote/detalhe/275394", "046")</f>
      </c>
      <c r="B55" s="4" t="s">
        <f>=HYPERLINK("https://leilaoonline.net/lote/detalhe/275394", "GUINCHO COM MOTOREDUTOR DE 15 CV")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8.000,00</t>
        </is>
      </c>
      <c r="F55" s="4" t="inlineStr">
        <is>
          <t>350.00</t>
        </is>
      </c>
    </row>
    <row collapsed="false" customFormat="false" customHeight="false" hidden="false" ht="12.1" outlineLevel="0" r="56">
      <c r="A56" s="5" t="s">
        <f>=HYPERLINK("https://leilaoonline.net/lote/detalhe/275395", "047")</f>
      </c>
      <c r="B56" s="4" t="s">
        <f>=HYPERLINK("https://leilaoonline.net/lote/detalhe/275395", "GUINCHO COM MOTOREDUTOR DE 15 CV")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8.000,00</t>
        </is>
      </c>
      <c r="F56" s="4" t="inlineStr">
        <is>
          <t>350.00</t>
        </is>
      </c>
    </row>
    <row collapsed="false" customFormat="false" customHeight="false" hidden="false" ht="12.1" outlineLevel="0" r="57">
      <c r="A57" s="5" t="s">
        <f>=HYPERLINK("https://leilaoonline.net/lote/detalhe/275396", "048")</f>
      </c>
      <c r="B57" s="4" t="s">
        <f>=HYPERLINK("https://leilaoonline.net/lote/detalhe/275396", "GUINCHO COM MOTOREDUTOR DE 15 CV")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8.000,00</t>
        </is>
      </c>
      <c r="F57" s="4" t="inlineStr">
        <is>
          <t>350.00</t>
        </is>
      </c>
    </row>
    <row collapsed="false" customFormat="false" customHeight="false" hidden="false" ht="12.1" outlineLevel="0" r="58">
      <c r="A58" s="5" t="s">
        <f>=HYPERLINK("https://leilaoonline.net/lote/detalhe/275397", "049")</f>
      </c>
      <c r="B58" s="4" t="s">
        <f>=HYPERLINK("https://leilaoonline.net/lote/detalhe/275397", "01 UN. BOMBA CENTRIFUGA COM MOTOR WEG 20 CV")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=HYPERLINK("https://leilaoonline.net/lote/detalhe/275398", "050")</f>
      </c>
      <c r="B59" s="4" t="s">
        <f>=HYPERLINK("https://leilaoonline.net/lote/detalhe/275398", "01 BALANCIM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1.550,00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=HYPERLINK("https://leilaoonline.net/lote/detalhe/275399", "051")</f>
      </c>
      <c r="B60" s="4" t="s">
        <f>=HYPERLINK("https://leilaoonline.net/lote/detalhe/275399", "PONTE ROLANTE CAP. 1 TON.")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4.800,00</t>
        </is>
      </c>
      <c r="F60" s="4" t="inlineStr">
        <is>
          <t>350.00</t>
        </is>
      </c>
    </row>
    <row collapsed="false" customFormat="false" customHeight="false" hidden="false" ht="12.1" outlineLevel="0" r="61">
      <c r="A61" s="5" t="s">
        <f>=HYPERLINK("https://leilaoonline.net/lote/detalhe/275400", "052")</f>
      </c>
      <c r="B61" s="4" t="s">
        <f>=HYPERLINK("https://leilaoonline.net/lote/detalhe/275400", "PANELA INDUSTRIAL EM AÇO CAP. 100LTS.")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2.100,00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=HYPERLINK("https://leilaoonline.net/lote/detalhe/275401", "053")</f>
      </c>
      <c r="B62" s="4" t="s">
        <f>=HYPERLINK("https://leilaoonline.net/lote/detalhe/275401", "GAIOLA EM AÇO INOX")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1.650,00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=HYPERLINK("https://leilaoonline.net/lote/detalhe/275293", "058")</f>
      </c>
      <c r="B63" s="4" t="s">
        <f>=HYPERLINK("https://leilaoonline.net/lote/detalhe/275293", " Forno a gás com três portas e bandejas")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=HYPERLINK("https://leilaoonline.net/lote/detalhe/275295", "068")</f>
      </c>
      <c r="B64" s="4" t="s">
        <f>=HYPERLINK("https://leilaoonline.net/lote/detalhe/275295", " Tamboriador")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2.900,00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=HYPERLINK("https://leilaoonline.net/lote/detalhe/275294", "070")</f>
      </c>
      <c r="B65" s="4" t="s">
        <f>=HYPERLINK("https://leilaoonline.net/lote/detalhe/275294", " Batedeira com tacho inox, perfecta curitiba")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6.000,00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=HYPERLINK("https://leilaoonline.net/lote/detalhe/275259", "107")</f>
      </c>
      <c r="B66" s="4" t="s">
        <f>=HYPERLINK("https://leilaoonline.net/lote/detalhe/275259", " MÁQUINA P/ TINGIMENTO EM AÇO INOX, DIM. 1,5X0,9X0,8 M")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3.000,00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=HYPERLINK("https://leilaoonline.net/lote/detalhe/275269", "108")</f>
      </c>
      <c r="B67" s="4" t="s">
        <f>=HYPERLINK("https://leilaoonline.net/lote/detalhe/275269", " TAMBOREADOR EM AÇO CARBONO, DIÂM. 0,8 E COMP. 1 M")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3.100,00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=HYPERLINK("https://leilaoonline.net/lote/detalhe/275263", "111")</f>
      </c>
      <c r="B68" s="4" t="s">
        <f>=HYPERLINK("https://leilaoonline.net/lote/detalhe/275263", " TANQUE RETANGULAR EM AÇO INOX, CAP. 3000 L, DIM. 3,65X1,8X0,6 M")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12.500,00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=HYPERLINK("https://leilaoonline.net/lote/detalhe/275261", "112")</f>
      </c>
      <c r="B69" s="4" t="s">
        <f>=HYPERLINK("https://leilaoonline.net/lote/detalhe/275261", " 2 CONTAINERS EM AÇO INOX. CAP. 1000 L, DIM. 1X1,15X0,85 M")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6.000,00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=HYPERLINK("https://leilaoonline.net/lote/detalhe/275271", "119")</f>
      </c>
      <c r="B70" s="4" t="s">
        <f>=HYPERLINK("https://leilaoonline.net/lote/detalhe/275271", " EXTRUSORA PUGLIESE TIPO: A20, ANO: 1973")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10.000,00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=HYPERLINK("https://leilaoonline.net/lote/detalhe/275270", "124")</f>
      </c>
      <c r="B71" s="4" t="s">
        <f>=HYPERLINK("https://leilaoonline.net/lote/detalhe/275270", " TORNO XERVITT. OBS.: FALTANDO PEÇAS")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4.000,00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=HYPERLINK("https://leilaoonline.net/lote/detalhe/275260", "126")</f>
      </c>
      <c r="B72" s="4" t="s">
        <f>=HYPERLINK("https://leilaoonline.net/lote/detalhe/275260", " REDUTOR CESTARI HD10, REL. 1:49 P/ MOTOR DE APROX. 50 CV")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11.500,00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=HYPERLINK("https://leilaoonline.net/lote/detalhe/275265", "134")</f>
      </c>
      <c r="B73" s="4" t="s">
        <f>=HYPERLINK("https://leilaoonline.net/lote/detalhe/275265", " 3 ALIMENTADORES VIBRATÓRIOS RNA TIPO: SRC-N630-1R, DIÂM. 850 MM")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10.000,00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=HYPERLINK("https://leilaoonline.net/lote/detalhe/275278", "141")</f>
      </c>
      <c r="B74" s="4" t="s">
        <f>=HYPERLINK("https://leilaoonline.net/lote/detalhe/275278", " PRENSA P/ CALÇADOS")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3.100,00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=HYPERLINK("https://leilaoonline.net/lote/detalhe/275277", "142")</f>
      </c>
      <c r="B75" s="4" t="s">
        <f>=HYPERLINK("https://leilaoonline.net/lote/detalhe/275277", " TORNO AUTOMÁTICO CVA Nº8")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5.000,00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=HYPERLINK("https://leilaoonline.net/lote/detalhe/275262", "144")</f>
      </c>
      <c r="B76" s="4" t="s">
        <f>=HYPERLINK("https://leilaoonline.net/lote/detalhe/275262", " 1 MOTOVIBRADOR FRIEDRICH, POT. 4 KW E 1 MOTOVIBRADOR S/ ESPECIFICAÇÕES")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7.000,00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=HYPERLINK("https://leilaoonline.net/lote/detalhe/275281", "147")</f>
      </c>
      <c r="B77" s="4" t="s">
        <f>=HYPERLINK("https://leilaoonline.net/lote/detalhe/275281", " EXTRUSORA DE MASSA, DIM. 1,35X0,6 M")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4.000,00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=HYPERLINK("https://leilaoonline.net/lote/detalhe/275289", "163")</f>
      </c>
      <c r="B78" s="4" t="s">
        <f>=HYPERLINK("https://leilaoonline.net/lote/detalhe/275289", " 2 BATEDEIRAS INCO TIPO P18")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7.200,00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=HYPERLINK("https://leilaoonline.net/lote/detalhe/275286", "180")</f>
      </c>
      <c r="B79" s="4" t="s">
        <f>=HYPERLINK("https://leilaoonline.net/lote/detalhe/275286", " FILTRO MANGA C/ 8 MANGAS")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3.000,00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=HYPERLINK("https://leilaoonline.net/lote/detalhe/275287", "182")</f>
      </c>
      <c r="B80" s="4" t="s">
        <f>=HYPERLINK("https://leilaoonline.net/lote/detalhe/275287", " SECADORA, CAP. 15 KG, C/ MOTOR DE 1 CV")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4.000,00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=HYPERLINK("https://leilaoonline.net/lote/detalhe/275288", "186")</f>
      </c>
      <c r="B81" s="4" t="s">
        <f>=HYPERLINK("https://leilaoonline.net/lote/detalhe/275288", " MISTURADOR")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5.000,00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=HYPERLINK("https://leilaoonline.net/lote/detalhe/275290", "187")</f>
      </c>
      <c r="B82" s="4" t="s">
        <f>=HYPERLINK("https://leilaoonline.net/lote/detalhe/275290", " MISTURADOR")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6.000,00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=HYPERLINK("https://leilaoonline.net/lote/detalhe/275285", "189")</f>
      </c>
      <c r="B83" s="4" t="s">
        <f>=HYPERLINK("https://leilaoonline.net/lote/detalhe/275285", " PRENSA C/ UNIDADE HIDRÁULICA")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6.000,00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=HYPERLINK("https://leilaoonline.net/lote/detalhe/275291", "195")</f>
      </c>
      <c r="B84" s="4" t="s">
        <f>=HYPERLINK("https://leilaoonline.net/lote/detalhe/275291", " REDUTOR, PESO APROX. 2 T")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6.000,00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=HYPERLINK("https://leilaoonline.net/lote/detalhe/275292", "198")</f>
      </c>
      <c r="B85" s="4" t="s">
        <f>=HYPERLINK("https://leilaoonline.net/lote/detalhe/275292", " Impressora HP design jep 8000s")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5.900,00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=HYPERLINK("https://leilaoonline.net/lote/detalhe/275309", "215")</f>
      </c>
      <c r="B86" s="4" t="s">
        <f>=HYPERLINK("https://leilaoonline.net/lote/detalhe/275309", " GANCHO TIPO MOITÃO; CAP. 80T")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7.000,00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=HYPERLINK("https://leilaoonline.net/lote/detalhe/275304", "229")</f>
      </c>
      <c r="B87" s="4" t="s">
        <f>=HYPERLINK("https://leilaoonline.net/lote/detalhe/275304", " TANQUE COM BATEDOR E SERPENTINA; CAP. 1200L")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12.000,00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=HYPERLINK("https://leilaoonline.net/lote/detalhe/275311", "230")</f>
      </c>
      <c r="B88" s="4" t="s">
        <f>=HYPERLINK("https://leilaoonline.net/lote/detalhe/275311", " MÁQUINA DE PÓ")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3.800,00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=HYPERLINK("https://leilaoonline.net/lote/detalhe/275303", "231")</f>
      </c>
      <c r="B89" s="4" t="s">
        <f>=HYPERLINK("https://leilaoonline.net/lote/detalhe/275303", " EIXO PARA ESTEIRA C/ MOTORREDUTOR SEW 20 CV")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12.000,00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=HYPERLINK("https://leilaoonline.net/lote/detalhe/275312", "238")</f>
      </c>
      <c r="B90" s="4" t="s">
        <f>=HYPERLINK("https://leilaoonline.net/lote/detalhe/275312", " LAVADORA INDUSTRIAL EM INOX C/ MOTOR WEG 7,5 CV 8 PÓLOS")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9.000,00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=HYPERLINK("https://leilaoonline.net/lote/detalhe/275301", "239")</f>
      </c>
      <c r="B91" s="4" t="s">
        <f>=HYPERLINK("https://leilaoonline.net/lote/detalhe/275301", " LAVADORA INDUSTRIAL EM INOX C/ MOTOR WEG 7,5 CV 8 PÓLOS")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9.000,00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=HYPERLINK("https://leilaoonline.net/lote/detalhe/275308", "240")</f>
      </c>
      <c r="B92" s="4" t="s">
        <f>=HYPERLINK("https://leilaoonline.net/lote/detalhe/275308", " LAVADORA INDUSTRIAL EM INOX C/ MOTOR WEG 7,5 CV 8 PÓLOS")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9.000,00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=HYPERLINK("https://leilaoonline.net/lote/detalhe/275302", "241")</f>
      </c>
      <c r="B93" s="4" t="s">
        <f>=HYPERLINK("https://leilaoonline.net/lote/detalhe/275302", " MODELADORA")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3.500,00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=HYPERLINK("https://leilaoonline.net/lote/detalhe/275306", "242")</f>
      </c>
      <c r="B94" s="4" t="s">
        <f>=HYPERLINK("https://leilaoonline.net/lote/detalhe/275306", " BATEDEIRA INDUSTRIAL PERFECTA CURITIBA; POT. 1,5 KW; CAP. 50 L")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4.000,00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=HYPERLINK("https://leilaoonline.net/lote/detalhe/275310", "250")</f>
      </c>
      <c r="B95" s="4" t="s">
        <f>=HYPERLINK("https://leilaoonline.net/lote/detalhe/275310", " REDUTOR WÜLFEL; REL.: 1:5")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12.200,00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=HYPERLINK("https://leilaoonline.net/lote/detalhe/275305", "252")</f>
      </c>
      <c r="B96" s="4" t="s">
        <f>=HYPERLINK("https://leilaoonline.net/lote/detalhe/275305", " REDUTOR TRANSMOTÉCNICA; REL.: 1:125")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6.000,00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=HYPERLINK("https://leilaoonline.net/lote/detalhe/275280", "651")</f>
      </c>
      <c r="B97" s="4" t="s">
        <f>=HYPERLINK("https://leilaoonline.net/lote/detalhe/275280", " BOMBA DE VÁCUO OMEL C/ MOTOR ELÉTRICO 10 CV")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=HYPERLINK("https://leilaoonline.net/lote/detalhe/275264", "654")</f>
      </c>
      <c r="B98" s="4" t="s">
        <f>=HYPERLINK("https://leilaoonline.net/lote/detalhe/275264", " EXAUSTOR S/ ESPECIFICAÇÕES")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=HYPERLINK("https://leilaoonline.net/lote/detalhe/275268", "659")</f>
      </c>
      <c r="B99" s="4" t="s">
        <f>=HYPERLINK("https://leilaoonline.net/lote/detalhe/275268", " ESTUFA EM INOX C/ BANDEJA E 2 PORTAS")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10.400,00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=HYPERLINK("https://leilaoonline.net/lote/detalhe/275272", "661")</f>
      </c>
      <c r="B100" s="4" t="s">
        <f>=HYPERLINK("https://leilaoonline.net/lote/detalhe/275272", " 2 ESTUFAS TIPO MUFLA")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2.200,00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=HYPERLINK("https://leilaoonline.net/lote/detalhe/275279", "663")</f>
      </c>
      <c r="B101" s="4" t="s">
        <f>=HYPERLINK("https://leilaoonline.net/lote/detalhe/275279", " TÚNEL DE ENCOLHIMENTO S/ ESPECIFICAÇÕES")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13.000,00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=HYPERLINK("https://leilaoonline.net/lote/detalhe/275273", "665")</f>
      </c>
      <c r="B102" s="4" t="s">
        <f>=HYPERLINK("https://leilaoonline.net/lote/detalhe/275273", " MOINHO DE BOLAS S/ ESPECIFICAÇÕES")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2.400,00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=HYPERLINK("https://leilaoonline.net/lote/detalhe/275267", "673")</f>
      </c>
      <c r="B103" s="4" t="s">
        <f>=HYPERLINK("https://leilaoonline.net/lote/detalhe/275267", " 2 COMPRESSOR DE AR WAYNE 240 PÉS, SEM MOTOR")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10.000,00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=HYPERLINK("https://leilaoonline.net/lote/detalhe/275276", "674")</f>
      </c>
      <c r="B104" s="4" t="s">
        <f>=HYPERLINK("https://leilaoonline.net/lote/detalhe/275276", " EXAUSTOR C/ MOTOR")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2.000,00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=HYPERLINK("https://leilaoonline.net/lote/detalhe/275274", "677")</f>
      </c>
      <c r="B105" s="4" t="s">
        <f>=HYPERLINK("https://leilaoonline.net/lote/detalhe/275274", " AFIADORA DE FERRAMENTAS PB")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1.800,00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=HYPERLINK("https://leilaoonline.net/lote/detalhe/275275", "679")</f>
      </c>
      <c r="B106" s="4" t="s">
        <f>=HYPERLINK("https://leilaoonline.net/lote/detalhe/275275", " EXAUSTOR S/ ESPECIFICAÇÕES")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1.600,00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=HYPERLINK("https://leilaoonline.net/lote/detalhe/275283", "688")</f>
      </c>
      <c r="B107" s="4" t="s">
        <f>=HYPERLINK("https://leilaoonline.net/lote/detalhe/275283", " EXTRUSORA DORST TIPO: V10SP, ANO: 1969")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7.000,00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=HYPERLINK("https://leilaoonline.net/lote/detalhe/275282", "694")</f>
      </c>
      <c r="B108" s="4" t="s">
        <f>=HYPERLINK("https://leilaoonline.net/lote/detalhe/275282", " 2 EXAUSTORES (APENAS 1 COM MOTOR)")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4.000,00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=HYPERLINK("https://leilaoonline.net/lote/detalhe/275284", "701")</f>
      </c>
      <c r="B109" s="4" t="s">
        <f>=HYPERLINK("https://leilaoonline.net/lote/detalhe/275284", " VARREDEIRA INDUSTRIAL ELECTROLUX")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=HYPERLINK("https://leilaoonline.net/lote/detalhe/275328", "1002")</f>
      </c>
      <c r="B110" s="4" t="s">
        <f>=HYPERLINK("https://leilaoonline.net/lote/detalhe/275328", " PRENSA HIDRÁULICA LUXOR LCN, CAP. 5 T")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7.000,00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=HYPERLINK("https://leilaoonline.net/lote/detalhe/275320", "1003")</f>
      </c>
      <c r="B111" s="4" t="s">
        <f>=HYPERLINK("https://leilaoonline.net/lote/detalhe/275320", " SERRA DE FITA RONEMAK AC 300, ANO: 1992")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3.800,00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=HYPERLINK("https://leilaoonline.net/lote/detalhe/275322", "1005")</f>
      </c>
      <c r="B112" s="4" t="s">
        <f>=HYPERLINK("https://leilaoonline.net/lote/detalhe/275322", " VENTOINHA COM QUEIMADOR E MOTOR ELÉTRICO 7,5 CV")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6.000,00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=HYPERLINK("https://leilaoonline.net/lote/detalhe/275321", "1006")</f>
      </c>
      <c r="B113" s="4" t="s">
        <f>=HYPERLINK("https://leilaoonline.net/lote/detalhe/275321", " 3 ESTEIRAS ELETROMAGNÉTICAS EM AÇO INOX")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13.000,00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=HYPERLINK("https://leilaoonline.net/lote/detalhe/275330", "1024")</f>
      </c>
      <c r="B114" s="4" t="s">
        <f>=HYPERLINK("https://leilaoonline.net/lote/detalhe/275330", " MOTORREDUTOR SEW, REL. 1: 192, COM MOTOR ELÉTRICO 40 CV, 2 PÓLOS, 380/660 V")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8.000,00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=HYPERLINK("https://leilaoonline.net/lote/detalhe/275329", "1029")</f>
      </c>
      <c r="B115" s="4" t="s">
        <f>=HYPERLINK("https://leilaoonline.net/lote/detalhe/275329", " 1 REDUTOR TRANSMOTÉCNICA H1213, REL. 1:20 E 1 REDUTOR S/ ESPECIFICAÇÕES")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8.000,00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=HYPERLINK("https://leilaoonline.net/lote/detalhe/275323", "1030")</f>
      </c>
      <c r="B116" s="4" t="s">
        <f>=HYPERLINK("https://leilaoonline.net/lote/detalhe/275323", " 11 MOTORES ESTACIONÁRIOS DYNAPAC")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4.000,00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=HYPERLINK("https://leilaoonline.net/lote/detalhe/275332", "1057")</f>
      </c>
      <c r="B117" s="4" t="s">
        <f>=HYPERLINK("https://leilaoonline.net/lote/detalhe/275332", " CENTRÍFUGA EM AÇO INOX DIÂM. 1,8 M E ALTURA 1 M")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13.000,00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=HYPERLINK("https://leilaoonline.net/lote/detalhe/275331", "1061")</f>
      </c>
      <c r="B118" s="4" t="s">
        <f>=HYPERLINK("https://leilaoonline.net/lote/detalhe/275331", " ALIMENTADOR VIBRATÓRIO C/ MOTOR ELÉTRICO 2 CV")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13.000,00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=HYPERLINK("https://leilaoonline.net/lote/detalhe/275336", "1070")</f>
      </c>
      <c r="B119" s="4" t="s">
        <f>=HYPERLINK("https://leilaoonline.net/lote/detalhe/275336", " ESTEIRA TRANSPORTADORA C/ MOTORREDUTOR SEW, REL. 1:23,2, POT. 0,75 KW; COMP. 5 M")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5.000,00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=HYPERLINK("https://leilaoonline.net/lote/detalhe/275339", "1076")</f>
      </c>
      <c r="B120" s="4" t="s">
        <f>=HYPERLINK("https://leilaoonline.net/lote/detalhe/275339", " VÁLVULA ROTATIVA CONDOR EM AÇO INOX")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13.000,00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=HYPERLINK("https://leilaoonline.net/lote/detalhe/275343", "1078")</f>
      </c>
      <c r="B121" s="4" t="s">
        <f>=HYPERLINK("https://leilaoonline.net/lote/detalhe/275343", " REDUTOR, REL. 1:60 P/ MOTOR DE 20 CV")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8.000,00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=HYPERLINK("https://leilaoonline.net/lote/detalhe/275342", "1080")</f>
      </c>
      <c r="B122" s="4" t="s">
        <f>=HYPERLINK("https://leilaoonline.net/lote/detalhe/275342", " EXAUSTOR PROJELMEC")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7.000,00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=HYPERLINK("https://leilaoonline.net/lote/detalhe/275341", "1082")</f>
      </c>
      <c r="B123" s="4" t="s">
        <f>=HYPERLINK("https://leilaoonline.net/lote/detalhe/275341", " 1 GUILHOTINA PEXTO F3354")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10.000,00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=HYPERLINK("https://leilaoonline.net/lote/detalhe/275338", "1087")</f>
      </c>
      <c r="B124" s="4" t="s">
        <f>=HYPERLINK("https://leilaoonline.net/lote/detalhe/275338", " CALHA VIBRATÓRIA, DIM. 2X0,9 M")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8.000,00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=HYPERLINK("https://leilaoonline.net/lote/detalhe/275334", "1088")</f>
      </c>
      <c r="B125" s="4" t="s">
        <f>=HYPERLINK("https://leilaoonline.net/lote/detalhe/275334", " CALHA VIBRATÓRIA, DIM. 3X0,9 M")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10.000,00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=HYPERLINK("https://leilaoonline.net/lote/detalhe/275333", "1089")</f>
      </c>
      <c r="B126" s="4" t="s">
        <f>=HYPERLINK("https://leilaoonline.net/lote/detalhe/275333", " LAVADORA DE PEÇAS EM AÇO INOX, DIM. 1,3X0,85 M")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5.000,00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=HYPERLINK("https://leilaoonline.net/lote/detalhe/275340", "1096")</f>
      </c>
      <c r="B127" s="4" t="s">
        <f>=HYPERLINK("https://leilaoonline.net/lote/detalhe/275340", " 2 TANQUES EM AÇO CARBONO, DIÂM. 1,2 M E ALTURA 1 M")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2.000,00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=HYPERLINK("https://leilaoonline.net/lote/detalhe/275352", "2105")</f>
      </c>
      <c r="B128" s="4" t="s">
        <f>=HYPERLINK("https://leilaoonline.net/lote/detalhe/275352", " PRENSA EXCÊNTRICA; CAP. 6 T")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4.000,00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=HYPERLINK("https://leilaoonline.net/lote/detalhe/275346", "2109")</f>
      </c>
      <c r="B129" s="4" t="s">
        <f>=HYPERLINK("https://leilaoonline.net/lote/detalhe/275346", " SERRA DE FITA RONEMAK MOD. 3/4")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10.000,00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=HYPERLINK("https://leilaoonline.net/lote/detalhe/275349", "2110")</f>
      </c>
      <c r="B130" s="4" t="s">
        <f>=HYPERLINK("https://leilaoonline.net/lote/detalhe/275349", " VENTILADOR INDUSTRIAL PROJELMEC 2 CV")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4.000,00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=HYPERLINK("https://leilaoonline.net/lote/detalhe/275344", "2111")</f>
      </c>
      <c r="B131" s="4" t="s">
        <f>=HYPERLINK("https://leilaoonline.net/lote/detalhe/275344", " TACHO TIPO CADINHO")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2.500,00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=HYPERLINK("https://leilaoonline.net/lote/detalhe/275345", "2116")</f>
      </c>
      <c r="B132" s="4" t="s">
        <f>=HYPERLINK("https://leilaoonline.net/lote/detalhe/275345", " PRENSA TIPO "C"")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12.500,00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=HYPERLINK("https://leilaoonline.net/lote/detalhe/275351", "2117")</f>
      </c>
      <c r="B133" s="4" t="s">
        <f>=HYPERLINK("https://leilaoonline.net/lote/detalhe/275351", " MOTORREDUTOR  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12.500,00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=HYPERLINK("https://leilaoonline.net/lote/detalhe/275348", "2118")</f>
      </c>
      <c r="B134" s="4" t="s">
        <f>=HYPERLINK("https://leilaoonline.net/lote/detalhe/275348", " MOTORREDUTOR  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12.500,00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=HYPERLINK("https://leilaoonline.net/lote/detalhe/275347", "2119")</f>
      </c>
      <c r="B135" s="4" t="s">
        <f>=HYPERLINK("https://leilaoonline.net/lote/detalhe/275347", " MOTORREDUTOR  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12.500,00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=HYPERLINK("https://leilaoonline.net/lote/detalhe/275350", "2120")</f>
      </c>
      <c r="B136" s="4" t="s">
        <f>=HYPERLINK("https://leilaoonline.net/lote/detalhe/275350", " MOTORREDUTOR  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12.500,00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=HYPERLINK("https://leilaoonline.net/lote/detalhe/275353", "2122")</f>
      </c>
      <c r="B137" s="4" t="s">
        <f>=HYPERLINK("https://leilaoonline.net/lote/detalhe/275353", " ESTEIRA TRANSPORTADOR P/ CAVACO C/ MOTOR")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6.500,00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=HYPERLINK("https://leilaoonline.net/lote/detalhe/275354", "2124")</f>
      </c>
      <c r="B138" s="4" t="s">
        <f>=HYPERLINK("https://leilaoonline.net/lote/detalhe/275354", " AFIADORA DE FERRAMENTAS, C/ MOTOR WEG 3 CV")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2.200,00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=HYPERLINK("https://leilaoonline.net/lote/detalhe/275355", "2125")</f>
      </c>
      <c r="B139" s="4" t="s">
        <f>=HYPERLINK("https://leilaoonline.net/lote/detalhe/275355", " VENTILADOR INDUSTRIAL TIPO 1/14, ANO 1978")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10.000,00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=HYPERLINK("https://leilaoonline.net/lote/detalhe/275362", "2138")</f>
      </c>
      <c r="B140" s="4" t="s">
        <f>=HYPERLINK("https://leilaoonline.net/lote/detalhe/275362", " REDUTOR TRANSMOTÉCNICA; REL.: 1:6,3")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12.500,00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=HYPERLINK("https://leilaoonline.net/lote/detalhe/275361", "2139")</f>
      </c>
      <c r="B141" s="4" t="s">
        <f>=HYPERLINK("https://leilaoonline.net/lote/detalhe/275361", " REDUTOR TRANSMOTÉCNICA; REL.: 1:6,3")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12.500,00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=HYPERLINK("https://leilaoonline.net/lote/detalhe/275363", "2140")</f>
      </c>
      <c r="B142" s="4" t="s">
        <f>=HYPERLINK("https://leilaoonline.net/lote/detalhe/275363", " REDUTOR TRANSMOTÉCNICA; REL.: 1:6,3")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12.500,00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=HYPERLINK("https://leilaoonline.net/lote/detalhe/275366", "2141")</f>
      </c>
      <c r="B143" s="4" t="s">
        <f>=HYPERLINK("https://leilaoonline.net/lote/detalhe/275366", " PRENSA HIDRÁULICA EV; CAP. 20 T")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2.300,00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=HYPERLINK("https://leilaoonline.net/lote/detalhe/275365", "2143")</f>
      </c>
      <c r="B144" s="4" t="s">
        <f>=HYPERLINK("https://leilaoonline.net/lote/detalhe/275365", " COMPACTADOR DE SOLO DYNAPAC TIPO C016; C/ MOTOR ELÉT. WEG 2 CV")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1.900,00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=HYPERLINK("https://leilaoonline.net/lote/detalhe/275364", "2145")</f>
      </c>
      <c r="B145" s="4" t="s">
        <f>=HYPERLINK("https://leilaoonline.net/lote/detalhe/275364", " CORTADOR DE PISO À GASOLINA")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6.000,00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=HYPERLINK("https://leilaoonline.net/lote/detalhe/275359", "2146")</f>
      </c>
      <c r="B146" s="4" t="s">
        <f>=HYPERLINK("https://leilaoonline.net/lote/detalhe/275359", " ALIMENTADOR VIBRATÓRIO EM INOX; PAINEL S/ COMPONENTES")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3.200,00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=HYPERLINK("https://leilaoonline.net/lote/detalhe/275360", "2148")</f>
      </c>
      <c r="B147" s="4" t="s">
        <f>=HYPERLINK("https://leilaoonline.net/lote/detalhe/275360", " GUINCHO C/ MOTORREDUTOR E FREIO; C/ MOTOR ELÉT. EBERLE 15 CV, 4 PÓLOS, 220/380 V")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12.500,00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=HYPERLINK("https://leilaoonline.net/lote/detalhe/275367", "2152")</f>
      </c>
      <c r="B148" s="4" t="s">
        <f>=HYPERLINK("https://leilaoonline.net/lote/detalhe/275367", " MISTURADOR CONCRETO 100 L; C/ MOTOR ELÉT. WEG 4 CV E REDUTOR 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3.200,00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=HYPERLINK("https://leilaoonline.net/lote/detalhe/275369", "2156")</f>
      </c>
      <c r="B149" s="4" t="s">
        <f>=HYPERLINK("https://leilaoonline.net/lote/detalhe/275369", " TANQUE EM FIBRA; CAP. 5000 L")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6.500,00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=HYPERLINK("https://leilaoonline.net/lote/detalhe/275368", "2157")</f>
      </c>
      <c r="B150" s="4" t="s">
        <f>=HYPERLINK("https://leilaoonline.net/lote/detalhe/275368", " TANQUE EM FIBRA; CAP. 1500 L")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2.200,00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=HYPERLINK("https://leilaoonline.net/lote/detalhe/275371", "2165")</f>
      </c>
      <c r="B151" s="4" t="s">
        <f>=HYPERLINK("https://leilaoonline.net/lote/detalhe/275371", " MISTURADOR EM AÇO INOX; CAP. 1000 L")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9.900,00</t>
        </is>
      </c>
      <c r="F151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2026-08-12T20:05:39.00Z</dcterms:created>
  <dc:creator>Tellks Tecnologia</dc:creator>
  <cp:revision>0</cp:revision>
</cp:coreProperties>
</file>