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CAMINHONETES, CAMINHÕES • ESCAVADEIRAS • TRATORES • PÁ CARREG. • VANS • CARRETA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=HYPERLINK("https://leilaoonline.net/lote/detalhe/273683", "005")</f>
      </c>
      <c r="B11" s="4" t="s">
        <f>=HYPERLINK("https://leilaoonline.net/lote/detalhe/273683", "SEMI-REBOQUE R/RANDON SR CT; 2016/2017; COR AMARELA ; C/ 12 PNEUS; MEDIDAS NAS ESPECIFICAÇÕES - EQUIP. TRABALHANDO")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=HYPERLINK("https://leilaoonline.net/lote/detalhe/272739", "010")</f>
      </c>
      <c r="B12" s="4" t="s">
        <f>=HYPERLINK("https://leilaoonline.net/lote/detalhe/272739", "veja o vídeo!! I/NISSAN FRONTIER XE X4; 2021/2021; CINZA; DIESEL - FUNCIONANDO - IPVA 2025 OK")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118.000,00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=HYPERLINK("https://leilaoonline.net/lote/detalhe/272742", "011")</f>
      </c>
      <c r="B13" s="4" t="s">
        <f>=HYPERLINK("https://leilaoonline.net/lote/detalhe/272742", "NISSAN/FRONTIER SE 25 X2; 2010/2011; PRATA; DIESEL - FUNCIONANDO")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45.500,00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=HYPERLINK("https://leilaoonline.net/lote/detalhe/272740", "012")</f>
      </c>
      <c r="B14" s="4" t="s">
        <f>=HYPERLINK("https://leilaoonline.net/lote/detalhe/272740", "veja o vídeo!! FIAT/TORO FREEDOM AT6; 2019/2020; BRANCA; ALCO./GASOL.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=HYPERLINK("https://leilaoonline.net/lote/detalhe/272741", "013")</f>
      </c>
      <c r="B15" s="4" t="s">
        <f>=HYPERLINK("https://leilaoonline.net/lote/detalhe/272741", "veja o vídeo!! CHEVROLET/S10 LS FS2; 2012/2013; BRANCA; ALCO./GASOL. - FUNCIONANDO - APROX. 71.350KM")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=HYPERLINK("https://leilaoonline.net/lote/detalhe/272733", "014")</f>
      </c>
      <c r="B16" s="4" t="s">
        <f>=HYPERLINK("https://leilaoonline.net/lote/detalhe/272733", "veja o vídeo!! CHEVROLET/S10 LT DD4A; 2013/2014; PRATA; DIESEL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71.250,00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=HYPERLINK("https://leilaoonline.net/lote/detalhe/272730", "015")</f>
      </c>
      <c r="B17" s="4" t="s">
        <f>=HYPERLINK("https://leilaoonline.net/lote/detalhe/272730", "TOYOTA HILUX SW4 SRV 4X4; 2008/2008; COR PRETA; DIESEL - FUNCIONANDO - IPVA 2025 OK")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57.500,00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=HYPERLINK("https://leilaoonline.net/lote/detalhe/272924", "016")</f>
      </c>
      <c r="B18" s="4" t="s">
        <f>=HYPERLINK("https://leilaoonline.net/lote/detalhe/272924", "veja o vídeo!! I/TOYOTA HILUX CD4X4 SRV; 2010/2010; PRATA; DIESEL - FUNCIONANDO")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=HYPERLINK("https://leilaoonline.net/lote/detalhe/272925", "017")</f>
      </c>
      <c r="B19" s="4" t="s">
        <f>=HYPERLINK("https://leilaoonline.net/lote/detalhe/272925", "veja o vídeo!! I/FORD RANGER XLSCD4A22C; 2023/2023; BRANCA; DIESEL - FUNCIONANDO - IPVA 2025 OK")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103.000,00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=HYPERLINK("https://leilaoonline.net/lote/detalhe/272722", "020")</f>
      </c>
      <c r="B20" s="4" t="s">
        <f>=HYPERLINK("https://leilaoonline.net/lote/detalhe/272722", "PEUGEOT/BOXER M330M 23S; 2012/2013; PRETA; DIESEL - NÃO FUNCIONA")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=HYPERLINK("https://leilaoonline.net/lote/detalhe/272725", "021")</f>
      </c>
      <c r="B21" s="4" t="s">
        <f>=HYPERLINK("https://leilaoonline.net/lote/detalhe/272725",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=HYPERLINK("https://leilaoonline.net/lote/detalhe/272744", "022")</f>
      </c>
      <c r="B22" s="4" t="s">
        <f>=HYPERLINK("https://leilaoonline.net/lote/detalhe/272744",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=HYPERLINK("https://leilaoonline.net/lote/detalhe/272737", "023")</f>
      </c>
      <c r="B23" s="4" t="s">
        <f>=HYPERLINK("https://leilaoonline.net/lote/detalhe/272737", "veja o vídeo!! IVECO/DAILYCITY3813 VAN; 2006/2006;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=HYPERLINK("https://leilaoonline.net/lote/detalhe/272743", "024")</f>
      </c>
      <c r="B24" s="4" t="s">
        <f>=HYPERLINK("https://leilaoonline.net/lote/detalhe/272743", "I/MBENZ 313SF RONTAN AMB; 2003/2004; BRANCA; DIESEL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=HYPERLINK("https://leilaoonline.net/lote/detalhe/272738", "025")</f>
      </c>
      <c r="B25" s="4" t="s">
        <f>=HYPERLINK("https://leilaoonline.net/lote/detalhe/272738",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=HYPERLINK("https://leilaoonline.net/lote/detalhe/273506", "026")</f>
      </c>
      <c r="B26" s="4" t="s">
        <f>=HYPERLINK("https://leilaoonline.net/lote/detalhe/273506", "MERCEDES-BENZ ATECO NOD 1729 CL; ANO 2019/2019; DIESEL - MOTOR FUNCIONA")</f>
      </c>
      <c r="C26" s="4" t="inlineStr">
        <is>
          <t>Vendido</t>
        </is>
      </c>
      <c r="D26" s="4" t="inlineStr">
        <is>
          <t>17</t>
        </is>
      </c>
      <c r="E26" s="5" t="inlineStr">
        <is>
          <t>140.250,00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=HYPERLINK("https://leilaoonline.net/lote/detalhe/272867", "027")</f>
      </c>
      <c r="B27" s="4" t="s">
        <f>=HYPERLINK("https://leilaoonline.net/lote/detalhe/272867", "veja o vídeo!! CAMINHÃO VW/6.160 DRC 4X2; 2019/2020; BRANCA; DIESEL; CARROC. BASCULANTE - FUNCIONANDO - IPVA 2025 OK")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135.750,00</t>
        </is>
      </c>
      <c r="F27" s="4" t="inlineStr">
        <is>
          <t>1750.00</t>
        </is>
      </c>
    </row>
    <row collapsed="false" customFormat="false" customHeight="false" hidden="false" ht="12.1" outlineLevel="0" r="28">
      <c r="A28" s="5" t="s">
        <f>=HYPERLINK("https://leilaoonline.net/lote/detalhe/272747", "028")</f>
      </c>
      <c r="B28" s="4" t="s">
        <f>=HYPERLINK("https://leilaoonline.net/lote/detalhe/272747", "CAMINHÃO VW/24.280 CRM 6X2; 2014/2014; BRANCA; DIESEL - FUNC. - FIPE APROX.: R$ 241.353,00")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182.500,00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=HYPERLINK("https://leilaoonline.net/lote/detalhe/272746", "029")</f>
      </c>
      <c r="B29" s="4" t="s">
        <f>=HYPERLINK("https://leilaoonline.net/lote/detalhe/272746", "CAMINHÃO VW/15.180 CNM; 2010/2011; BRANCA; DIESEL - FUNC. - FIPE APROX.: R$ 208.469,00")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125.000,00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=HYPERLINK("https://leilaoonline.net/lote/detalhe/272650", "030")</f>
      </c>
      <c r="B30" s="4" t="s">
        <f>=HYPERLINK("https://leilaoonline.net/lote/detalhe/272650", "CAMINHÃO VW 17.280; 2014/2015; BRANCO; DIESEL; CÂMBIO AUTOMÁTICO; S/ COMPACTADOR MARCA PLANALTO - FUNC.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=HYPERLINK("https://leilaoonline.net/lote/detalhe/272647", "031")</f>
      </c>
      <c r="B31" s="4" t="s">
        <f>=HYPERLINK("https://leilaoonline.net/lote/detalhe/272647", "CAMINHÃO VW 17.280; 2014/2015; BRANCO; DIESEL; CÂMBIO AUTOMÁTICO; C/ COMPACTADOR MARCA PLANALTO - FUNC. - IPVA 2025 OK")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92.500,00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=HYPERLINK("https://leilaoonline.net/lote/detalhe/272652", "032")</f>
      </c>
      <c r="B32" s="4" t="s">
        <f>=HYPERLINK("https://leilaoonline.net/lote/detalhe/272652", "CAMINHÃO VW/6.90; 1986/1986; CINZA; DIESEL; MOTOR MWM 229; DIREÇÃO HIDRÁULICA - FUNCIONANDO")</f>
      </c>
      <c r="C32" s="4" t="inlineStr">
        <is>
          <t>Vendido</t>
        </is>
      </c>
      <c r="D32" s="4" t="inlineStr">
        <is>
          <t>38</t>
        </is>
      </c>
      <c r="E32" s="5" t="inlineStr">
        <is>
          <t>43.500,00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=HYPERLINK("https://leilaoonline.net/lote/detalhe/272649", "033")</f>
      </c>
      <c r="B33" s="4" t="s">
        <f>=HYPERLINK("https://leilaoonline.net/lote/detalhe/272649", "CAMINHÃO FORD/F4000; 1979/1979; MARROM; DIESEL")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=HYPERLINK("https://leilaoonline.net/lote/detalhe/272648", "034")</f>
      </c>
      <c r="B34" s="4" t="s">
        <f>=HYPERLINK("https://leilaoonline.net/lote/detalhe/272648", "LOTE COM CAMINHÃO VOLVO/VM 270 8X2R; 2014/2015; PRATA; DIESEL E REBOQUE R/METALF .A PRCT 2E; 2022/2022; PRETA")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=HYPERLINK("https://leilaoonline.net/lote/detalhe/272651", "035")</f>
      </c>
      <c r="B35" s="4" t="s">
        <f>=HYPERLINK("https://leilaoonline.net/lote/detalhe/272651", "CAMINHÃO M. BENZ/LK 1113; 1980/1981; AMARELA; DIESEL; BASCULANTE; DIREÇÃO HIDRÁULICA")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68.750,00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=HYPERLINK("https://leilaoonline.net/lote/detalhe/273687", "036")</f>
      </c>
      <c r="B36" s="4" t="s">
        <f>=HYPERLINK("https://leilaoonline.net/lote/detalhe/273687", "veja o vídeo!! CARREGADEIRA DE CANA MASSEY FERGUSON; MODELO 290 4X4; ANO 2007 - EQUIP. TRABALHANDO OPERACIONAL")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92.500,00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=HYPERLINK("https://leilaoonline.net/lote/detalhe/273520", "037")</f>
      </c>
      <c r="B37" s="4" t="s">
        <f>=HYPERLINK("https://leilaoonline.net/lote/detalhe/273520", "veja o vídeo!! RETROESCAVADEIRA XCMG; MODELO XT870BR-I; TRAÇADA 4X4; ANO 2020; HORAS 2.682 -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=HYPERLINK("https://leilaoonline.net/lote/detalhe/272676", "038")</f>
      </c>
      <c r="B38" s="4" t="s">
        <f>=HYPERLINK("https://leilaoonline.net/lote/detalhe/272676", "RETROESCAVADEIRA JCB; MODELO 3CX 4X4; ANO 2016; EMPLACADA - FUNCIONANDO - PLACA FINAL 65")</f>
      </c>
      <c r="C38" s="4" t="inlineStr">
        <is>
          <t>Vendido</t>
        </is>
      </c>
      <c r="D38" s="4" t="inlineStr">
        <is>
          <t>44</t>
        </is>
      </c>
      <c r="E38" s="5" t="inlineStr">
        <is>
          <t>202.500,00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=HYPERLINK("https://leilaoonline.net/lote/detalhe/273686", "039")</f>
      </c>
      <c r="B39" s="4" t="s">
        <f>=HYPERLINK("https://leilaoonline.net/lote/detalhe/273686", "veja o vídeo!! PÁ CARREGADEIRA LOADER; MODELO 957H; ANO 2017; MOTOR CUMMINS - EQUIP. TRABALHANDO")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=HYPERLINK("https://leilaoonline.net/lote/detalhe/273685", "040")</f>
      </c>
      <c r="B40" s="4" t="s">
        <f>=HYPERLINK("https://leilaoonline.net/lote/detalhe/273685", "veja o vídeo!! PÁ CARREGADEIRA CATERPILLAR; MODELO 924F - EQUIP. TRABALHANDO")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=HYPERLINK("https://leilaoonline.net/lote/detalhe/273684", "041")</f>
      </c>
      <c r="B41" s="4" t="s">
        <f>=HYPERLINK("https://leilaoonline.net/lote/detalhe/273684", "veja o vídeo!! PÁ CARREGADEIRA CATERPILLAR; MODELO 950F; ANO 1997; CABINE CLIMATIZADA - EQUIP.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=HYPERLINK("https://leilaoonline.net/lote/detalhe/272661", "042")</f>
      </c>
      <c r="B42" s="4" t="s">
        <f>=HYPERLINK("https://leilaoonline.net/lote/detalhe/272661", "veja o vídeo!! PÁ CARREGADEIRA DUAC; MODELO 946; ANO 2021; HORÍMETRO 887 - EQUIP. FUNCIONANDO E TRABALHANDO")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=HYPERLINK("https://leilaoonline.net/lote/detalhe/272677", "043")</f>
      </c>
      <c r="B43" s="4" t="s">
        <f>=HYPERLINK("https://leilaoonline.net/lote/detalhe/272677", "veja o vídeo!! PÁ CARREGADEIRA MICHIGAN; MODELO 55C - EQUIP. OPERACIONAL, FUNCIONANDO E TRABALHANDO")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=HYPERLINK("https://leilaoonline.net/lote/detalhe/273521", "044")</f>
      </c>
      <c r="B44" s="4" t="s">
        <f>=HYPERLINK("https://leilaoonline.net/lote/detalhe/273521", "veja o vídeo!! PÁ CARREGADEIRA CATERPILLAR; CABINE CLIMATIZADA - EQUIP. TRABALHANDO")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=HYPERLINK("https://leilaoonline.net/lote/detalhe/272684", "045")</f>
      </c>
      <c r="B45" s="4" t="s">
        <f>=HYPERLINK("https://leilaoonline.net/lote/detalhe/272684", "veja o vídeo!! ESCAVADEIRA HIDRÁULICA KOMATSU; MODELO PC 160; ANO 2008; AR CONDICIONADO - EQUIP. OPERACIONAL E TRABALHANDO")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133.250,00</t>
        </is>
      </c>
      <c r="F45" s="4" t="inlineStr">
        <is>
          <t>1750.00</t>
        </is>
      </c>
    </row>
    <row collapsed="false" customFormat="false" customHeight="false" hidden="false" ht="12.1" outlineLevel="0" r="46">
      <c r="A46" s="5" t="s">
        <f>=HYPERLINK("https://leilaoonline.net/lote/detalhe/272683", "046")</f>
      </c>
      <c r="B46" s="4" t="s">
        <f>=HYPERLINK("https://leilaoonline.net/lote/detalhe/272683", "veja o vídeo!! ESCAVADEIRA HIDRÁULICA JOHN DEERE; MODELO 160G; ANO 2015 - EQUIP. FUNCIONANDO")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=HYPERLINK("https://leilaoonline.net/lote/detalhe/272680", "047")</f>
      </c>
      <c r="B47" s="4" t="s">
        <f>=HYPERLINK("https://leilaoonline.net/lote/detalhe/272680", "EMPILHADEIRA CLARK C/ CAPACIDADE DE APROX. 7 TON; MOTOR CHEVROLET 6 CILINDROS - FUNC. (NÃO ACOMPANHA CILINDRO DE GÁS)")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=HYPERLINK("https://leilaoonline.net/lote/detalhe/272678", "048")</f>
      </c>
      <c r="B48" s="4" t="s">
        <f>=HYPERLINK("https://leilaoonline.net/lote/detalhe/272678", "veja o vídeo!! EMPILHADEIRA CLARK; 7 TONELADAS; DIESEL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=HYPERLINK("https://leilaoonline.net/lote/detalhe/272679", "049")</f>
      </c>
      <c r="B49" s="4" t="s">
        <f>=HYPERLINK("https://leilaoonline.net/lote/detalhe/272679", "EMPILHADEIRA CLARK; CAP. APROX. 7 TON; À DIESEL; AUTOMÁTICA; MOTOR PERKINS 4CC; SEM IDENT. DE ANO")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=HYPERLINK("https://leilaoonline.net/lote/detalhe/272664", "050")</f>
      </c>
      <c r="B50" s="4" t="s">
        <f>=HYPERLINK("https://leilaoonline.net/lote/detalhe/272664", "TRANSBORDO PARA GRÃOS; CAP. APROX. 15 TONELADAS; ENGATE RAQUETE; C/ PNEUS DE ALTA FLUTUAÇÃO E BITOLA LARGA")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=HYPERLINK("https://leilaoonline.net/lote/detalhe/273688", "051")</f>
      </c>
      <c r="B51" s="4" t="s">
        <f>=HYPERLINK("https://leilaoonline.net/lote/detalhe/273688", "ROLO COMPACTADOR MULLER; MODELO VAP 70; MOTOR MERCEDES BENZ - EQUIP. OPERACIONAL, TRABALHANDO E VIBRANDO")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79.750,00</t>
        </is>
      </c>
      <c r="F51" s="4" t="inlineStr">
        <is>
          <t>1750.00</t>
        </is>
      </c>
    </row>
    <row collapsed="false" customFormat="false" customHeight="false" hidden="false" ht="12.1" outlineLevel="0" r="52">
      <c r="A52" s="5" t="s">
        <f>=HYPERLINK("https://leilaoonline.net/lote/detalhe/273689", "052")</f>
      </c>
      <c r="B52" s="4" t="s">
        <f>=HYPERLINK("https://leilaoonline.net/lote/detalhe/273689", "veja o vídeo!! PÁ CARREGADEIRA CATERPILLAR; MODELO 938K; ANO 2020 - EQUIP.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=HYPERLINK("https://leilaoonline.net/lote/detalhe/273522", "054")</f>
      </c>
      <c r="B53" s="4" t="s">
        <f>=HYPERLINK("https://leilaoonline.net/lote/detalhe/273522", "veja o vídeo!! TRATOR AGRÍCOLA JOHN DEERE; MODELO 7185J; ANO 2011 - EQUIP. TRABALHANDO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100.000,00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=HYPERLINK("https://leilaoonline.net/lote/detalhe/272642", "055")</f>
      </c>
      <c r="B54" s="4" t="s">
        <f>=HYPERLINK("https://leilaoonline.net/lote/detalhe/272642", "veja o vídeo!! TRATOR VALTRA BH 145; ANO 2014 - MOTOR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90.000,00</t>
        </is>
      </c>
      <c r="F54" s="4" t="inlineStr">
        <is>
          <t>1750.00</t>
        </is>
      </c>
    </row>
    <row collapsed="false" customFormat="false" customHeight="false" hidden="false" ht="12.1" outlineLevel="0" r="55">
      <c r="A55" s="5" t="s">
        <f>=HYPERLINK("https://leilaoonline.net/lote/detalhe/272671", "056")</f>
      </c>
      <c r="B55" s="4" t="s">
        <f>=HYPERLINK("https://leilaoonline.net/lote/detalhe/272671", "veja o vídeo!! TRATOR MASSEY FERGUSON; ANO 1954; 4 CILINDROS; À DIESEL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=HYPERLINK("https://leilaoonline.net/lote/detalhe/272675", "057")</f>
      </c>
      <c r="B56" s="4" t="s">
        <f>=HYPERLINK("https://leilaoonline.net/lote/detalhe/272675", "TRATOR MASSEY FERGUSON 35X; ANO INDEFINIDO; MOTOR 4CC")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=HYPERLINK("https://leilaoonline.net/lote/detalhe/272668", "058")</f>
      </c>
      <c r="B57" s="4" t="s">
        <f>=HYPERLINK("https://leilaoonline.net/lote/detalhe/272668", "MICRO TRATOR AGRALE")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=HYPERLINK("https://leilaoonline.net/lote/detalhe/272644", "059")</f>
      </c>
      <c r="B58" s="4" t="s">
        <f>=HYPERLINK("https://leilaoonline.net/lote/detalhe/272644", "veja o vídeo!! TRATOR TOBATA C/ ROTATIVA; SEM ANO DE IDENTIFICAÇÃO - SOMENTE VÍDEO")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=HYPERLINK("https://leilaoonline.net/lote/detalhe/272673", "060")</f>
      </c>
      <c r="B59" s="4" t="s">
        <f>=HYPERLINK("https://leilaoonline.net/lote/detalhe/272673", "TRATOR FORD; SEM IDENT. DE ANO; À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=HYPERLINK("https://leilaoonline.net/lote/detalhe/272666", "061")</f>
      </c>
      <c r="B60" s="4" t="s">
        <f>=HYPERLINK("https://leilaoonline.net/lote/detalhe/272666", "TRATOR FORD 4600; ANO 1978 -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=HYPERLINK("https://leilaoonline.net/lote/detalhe/272681", "062")</f>
      </c>
      <c r="B61" s="4" t="s">
        <f>=HYPERLINK("https://leilaoonline.net/lote/detalhe/272681", "TRATOR 8 BR; SEM PLAQUETA DE IDENT.")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=HYPERLINK("https://leilaoonline.net/lote/detalhe/273507", "063")</f>
      </c>
      <c r="B62" s="4" t="s">
        <f>=HYPERLINK("https://leilaoonline.net/lote/detalhe/273507", "TRATOR FORD DEXTA; ANO INDEFINIDO (1958 A 1964) - FUNCIONANDO")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=HYPERLINK("https://leilaoonline.net/lote/detalhe/272645", "064")</f>
      </c>
      <c r="B63" s="4" t="s">
        <f>=HYPERLINK("https://leilaoonline.net/lote/detalhe/272645", "TRATOR VALMET 85 ID; ANO 1976 -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=HYPERLINK("https://leilaoonline.net/lote/detalhe/272682", "065")</f>
      </c>
      <c r="B64" s="4" t="s">
        <f>=HYPERLINK("https://leilaoonline.net/lote/detalhe/272682", "TRATOR VALMET 80 ID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=HYPERLINK("https://leilaoonline.net/lote/detalhe/272646", "070")</f>
      </c>
      <c r="B65" s="4" t="s">
        <f>=HYPERLINK("https://leilaoonline.net/lote/detalhe/272646", "TC 5090; ANO 2011; C/ PLATAFORMA DE SOJA 35 PÉS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=HYPERLINK("https://leilaoonline.net/lote/detalhe/272643", "071")</f>
      </c>
      <c r="B66" s="4" t="s">
        <f>=HYPERLINK("https://leilaoonline.net/lote/detalhe/272643", "CASE 2688; ANO 2013; C/ 2 PLATAFORMAS 30X20 PARA SOJA E MILHO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=HYPERLINK("https://leilaoonline.net/lote/detalhe/272685", "075")</f>
      </c>
      <c r="B67" s="4" t="s">
        <f>=HYPERLINK("https://leilaoonline.net/lote/detalhe/272685", "GRANECAR; DIESEL; CAPACIDADE 9 TONELADAS - FUNCIONANDO")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=HYPERLINK("https://leilaoonline.net/lote/detalhe/272686", "077")</f>
      </c>
      <c r="B68" s="4" t="s">
        <f>=HYPERLINK("https://leilaoonline.net/lote/detalhe/272686", "PARAMOTOR ASA SOL FLEXUS M; VITORAZZI; ANO 2019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=HYPERLINK("https://leilaoonline.net/lote/detalhe/272688", "080")</f>
      </c>
      <c r="B69" s="4" t="s">
        <f>=HYPERLINK("https://leilaoonline.net/lote/detalhe/272688", "CARRETA")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=HYPERLINK("https://leilaoonline.net/lote/detalhe/272687", "083")</f>
      </c>
      <c r="B70" s="4" t="s">
        <f>=HYPERLINK("https://leilaoonline.net/lote/detalhe/272687", "LOTE COM APROX. 60 ESCADAS EM ALUMÍNIO; C/ 5 DEGRAUS PARA 250KG OU C/ 7 DEGRAUS PARA 150KG")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=HYPERLINK("https://leilaoonline.net/lote/detalhe/272689", "085")</f>
      </c>
      <c r="B71" s="4" t="s">
        <f>=HYPERLINK("https://leilaoonline.net/lote/detalhe/272689", "MOTOR MWM; KD12 (COM REDUTOR)")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3.500,00</t>
        </is>
      </c>
      <c r="F7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2026-07-23T09:34:05.00Z</dcterms:created>
  <dc:creator>Tellks Tecnologia</dc:creator>
  <cp:revision>0</cp:revision>
</cp:coreProperties>
</file>