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22 CAMINHÕES SCANIA G 440 A 6X4 ANOS 2015/2017/2018 - MUCURI/BA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=HYPERLINK("https://leilaoonline.net/lote/detalhe/272847", "001")</f>
      </c>
      <c r="B11" s="4" t="s">
        <f>=HYPERLINK("https://leilaoonline.net/lote/detalhe/272847", " CAMINHÃO SCANIA G 440 A6X4; ANO 2017/2017; BRANCA. - (2390). - LOC. MUCURI/BA")</f>
      </c>
      <c r="C11" s="4" t="inlineStr">
        <is>
          <t>Vendido</t>
        </is>
      </c>
      <c r="D11" s="4" t="inlineStr">
        <is>
          <t>32</t>
        </is>
      </c>
      <c r="E11" s="5" t="inlineStr">
        <is>
          <t>71.000,00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=HYPERLINK("https://leilaoonline.net/lote/detalhe/272857", "002")</f>
      </c>
      <c r="B12" s="4" t="s">
        <f>=HYPERLINK("https://leilaoonline.net/lote/detalhe/272857", " CAMINHÃO SCANIA G 440 A6X4; ANO 2017/2017; BRANCA. - (2390). - LOC. MUCURI/BA ")</f>
      </c>
      <c r="C12" s="4" t="inlineStr">
        <is>
          <t>Vendido</t>
        </is>
      </c>
      <c r="D12" s="4" t="inlineStr">
        <is>
          <t>45</t>
        </is>
      </c>
      <c r="E12" s="5" t="inlineStr">
        <is>
          <t>84.000,00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=HYPERLINK("https://leilaoonline.net/lote/detalhe/272865", "003")</f>
      </c>
      <c r="B13" s="4" t="s">
        <f>=HYPERLINK("https://leilaoonline.net/lote/detalhe/272865", " CAMINHÃO SCANIA G 440 A6X4; ANO 2017/2018; BRANCA. - (2390). - LOC. MUCURI/BA")</f>
      </c>
      <c r="C13" s="4" t="inlineStr">
        <is>
          <t>Vendido</t>
        </is>
      </c>
      <c r="D13" s="4" t="inlineStr">
        <is>
          <t>35</t>
        </is>
      </c>
      <c r="E13" s="5" t="inlineStr">
        <is>
          <t>64.000,00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=HYPERLINK("https://leilaoonline.net/lote/detalhe/272861", "004")</f>
      </c>
      <c r="B14" s="4" t="s">
        <f>=HYPERLINK("https://leilaoonline.net/lote/detalhe/272861", " CAMINHÃO SCANIA G 440 A6X4; ANO 2017/2017; BRANCA. - (2390). - LOC. MUCURI/BA")</f>
      </c>
      <c r="C14" s="4" t="inlineStr">
        <is>
          <t>Vendido</t>
        </is>
      </c>
      <c r="D14" s="4" t="inlineStr">
        <is>
          <t>33</t>
        </is>
      </c>
      <c r="E14" s="5" t="inlineStr">
        <is>
          <t>72.000,00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=HYPERLINK("https://leilaoonline.net/lote/detalhe/272849", "005")</f>
      </c>
      <c r="B15" s="4" t="s">
        <f>=HYPERLINK("https://leilaoonline.net/lote/detalhe/272849", " CAMINHÃO SCANIA G 440 A6X4; ANO 2017/2018; BRANCA. - (2390). - LOC. MUCURI/BA")</f>
      </c>
      <c r="C15" s="4" t="inlineStr">
        <is>
          <t>Vendido</t>
        </is>
      </c>
      <c r="D15" s="4" t="inlineStr">
        <is>
          <t>1</t>
        </is>
      </c>
      <c r="E15" s="5" t="inlineStr">
        <is>
          <t>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=HYPERLINK("https://leilaoonline.net/lote/detalhe/272859", "006")</f>
      </c>
      <c r="B16" s="4" t="s">
        <f>=HYPERLINK("https://leilaoonline.net/lote/detalhe/272859", " CAMINHÃO SCANIA G 440 A6X4; ANO 2017/2017; BRANCA. - (2390). - LOC. MUCURI/BA")</f>
      </c>
      <c r="C16" s="4" t="inlineStr">
        <is>
          <t>Vendido</t>
        </is>
      </c>
      <c r="D16" s="4" t="inlineStr">
        <is>
          <t>53</t>
        </is>
      </c>
      <c r="E16" s="5" t="inlineStr">
        <is>
          <t>92.000,00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=HYPERLINK("https://leilaoonline.net/lote/detalhe/272858", "007")</f>
      </c>
      <c r="B17" s="4" t="s">
        <f>=HYPERLINK("https://leilaoonline.net/lote/detalhe/272858", " CAMINHÃO SCANIA G 440 A6X4; ANO 2015/2015; BRANCA. - (2390). - LOC. MUCURI/BA")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=HYPERLINK("https://leilaoonline.net/lote/detalhe/272853", "008")</f>
      </c>
      <c r="B18" s="4" t="s">
        <f>=HYPERLINK("https://leilaoonline.net/lote/detalhe/272853", " CAMINHÃO SCANIA G 440 A 6X4; ANO 2018/2018; BRANCA. - (2390). - LOC. MURUCI/BA")</f>
      </c>
      <c r="C18" s="4" t="inlineStr">
        <is>
          <t>Vendido</t>
        </is>
      </c>
      <c r="D18" s="4" t="inlineStr">
        <is>
          <t>2</t>
        </is>
      </c>
      <c r="E18" s="5" t="inlineStr">
        <is>
          <t>42.000,00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=HYPERLINK("https://leilaoonline.net/lote/detalhe/272851", "009")</f>
      </c>
      <c r="B19" s="4" t="s">
        <f>=HYPERLINK("https://leilaoonline.net/lote/detalhe/272851", " CAMINHÃO SCANIA G 440 A 6X4; ANO 2018/2018; BRANCA. - (2390). - LOC. MURUCI/BA")</f>
      </c>
      <c r="C19" s="4" t="inlineStr">
        <is>
          <t>Vendido</t>
        </is>
      </c>
      <c r="D19" s="4" t="inlineStr">
        <is>
          <t>33</t>
        </is>
      </c>
      <c r="E19" s="5" t="inlineStr">
        <is>
          <t>73.000,00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=HYPERLINK("https://leilaoonline.net/lote/detalhe/272848", "010")</f>
      </c>
      <c r="B20" s="4" t="s">
        <f>=HYPERLINK("https://leilaoonline.net/lote/detalhe/272848", " CAMINHÃO SCANIA G 440 A6X4; ANO 2018/2018; BRANCA. - (2390). - LOC. MUCURI/BA")</f>
      </c>
      <c r="C20" s="4" t="inlineStr">
        <is>
          <t>Vendido</t>
        </is>
      </c>
      <c r="D20" s="4" t="inlineStr">
        <is>
          <t>13</t>
        </is>
      </c>
      <c r="E20" s="5" t="inlineStr">
        <is>
          <t>47.000,00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=HYPERLINK("https://leilaoonline.net/lote/detalhe/272863", "011")</f>
      </c>
      <c r="B21" s="4" t="s">
        <f>=HYPERLINK("https://leilaoonline.net/lote/detalhe/272863", " CAMINHÃO SCANIA G 440 A6X4; ANO 2018/2018; BRANCA. - (2390). - LOC. MUCURI/BA")</f>
      </c>
      <c r="C21" s="4" t="inlineStr">
        <is>
          <t>Vendido</t>
        </is>
      </c>
      <c r="D21" s="4" t="inlineStr">
        <is>
          <t>52</t>
        </is>
      </c>
      <c r="E21" s="5" t="inlineStr">
        <is>
          <t>108.000,00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=HYPERLINK("https://leilaoonline.net/lote/detalhe/272905", "012")</f>
      </c>
      <c r="B22" s="4" t="s">
        <f>=HYPERLINK("https://leilaoonline.net/lote/detalhe/272905", "CAMINHÃO SCANIA G 440 A6X4; ANO 2018/2018; BRANCA. - (2390). - LOC. MUCURI/BA")</f>
      </c>
      <c r="C22" s="4" t="inlineStr">
        <is>
          <t>Vendido</t>
        </is>
      </c>
      <c r="D22" s="4" t="inlineStr">
        <is>
          <t>17</t>
        </is>
      </c>
      <c r="E22" s="5" t="inlineStr">
        <is>
          <t>67.000,00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=HYPERLINK("https://leilaoonline.net/lote/detalhe/272856", "013")</f>
      </c>
      <c r="B23" s="4" t="s">
        <f>=HYPERLINK("https://leilaoonline.net/lote/detalhe/272856", " CAMINHÃO SCANIA G 440 A 6X4; ANO 2018/2018; BRANCA. - (2390). - LOC. MUCURI/BA")</f>
      </c>
      <c r="C23" s="4" t="inlineStr">
        <is>
          <t>Vendido</t>
        </is>
      </c>
      <c r="D23" s="4" t="inlineStr">
        <is>
          <t>5</t>
        </is>
      </c>
      <c r="E23" s="5" t="inlineStr">
        <is>
          <t>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=HYPERLINK("https://leilaoonline.net/lote/detalhe/272850", "014")</f>
      </c>
      <c r="B24" s="4" t="s">
        <f>=HYPERLINK("https://leilaoonline.net/lote/detalhe/272850", " CAMINHÃO SCANIA G 440 A 6X4; ANO 2018/2018; BRANCA. - (2390). - LOC. MUCURI/BA")</f>
      </c>
      <c r="C24" s="4" t="inlineStr">
        <is>
          <t>Vendido</t>
        </is>
      </c>
      <c r="D24" s="4" t="inlineStr">
        <is>
          <t>38</t>
        </is>
      </c>
      <c r="E24" s="5" t="inlineStr">
        <is>
          <t>95.000,00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=HYPERLINK("https://leilaoonline.net/lote/detalhe/272852", "015")</f>
      </c>
      <c r="B25" s="4" t="s">
        <f>=HYPERLINK("https://leilaoonline.net/lote/detalhe/272852", " CAMINHÃO SCANIA G 440 A 6X4; ANO 2018/2018; BRANCA. - (2390). - LOC. MUCURI/BA")</f>
      </c>
      <c r="C25" s="4" t="inlineStr">
        <is>
          <t>Vendido</t>
        </is>
      </c>
      <c r="D25" s="4" t="inlineStr">
        <is>
          <t>2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=HYPERLINK("https://leilaoonline.net/lote/detalhe/272862", "016")</f>
      </c>
      <c r="B26" s="4" t="s">
        <f>=HYPERLINK("https://leilaoonline.net/lote/detalhe/272862", " CAMINHÃO SCANIA G 440 A 6X4; ANO 2015/2016; BRANCA; (VENDA S/ MOTOR) . - (2390). - LOC. MUCURI/BA")</f>
      </c>
      <c r="C26" s="4" t="inlineStr">
        <is>
          <t>Vendido</t>
        </is>
      </c>
      <c r="D26" s="4" t="inlineStr">
        <is>
          <t>19</t>
        </is>
      </c>
      <c r="E26" s="5" t="inlineStr">
        <is>
          <t>43.000,00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=HYPERLINK("https://leilaoonline.net/lote/detalhe/272854", "017")</f>
      </c>
      <c r="B27" s="4" t="s">
        <f>=HYPERLINK("https://leilaoonline.net/lote/detalhe/272854", " CAMINHÃO SCANIA G 440 A 6X4; ANO 2015/2016; BRANCA . - (2390). - LOC. MUCURI/BA")</f>
      </c>
      <c r="C27" s="4" t="inlineStr">
        <is>
          <t>Vendido</t>
        </is>
      </c>
      <c r="D27" s="4" t="inlineStr">
        <is>
          <t>2</t>
        </is>
      </c>
      <c r="E27" s="5" t="inlineStr">
        <is>
          <t>36.000,00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=HYPERLINK("https://leilaoonline.net/lote/detalhe/272855", "018")</f>
      </c>
      <c r="B28" s="4" t="s">
        <f>=HYPERLINK("https://leilaoonline.net/lote/detalhe/272855", " CAMINHÃO SCANIA G 440 A6X4; ANO 2017/2018; BRANCA;( VENDA S/ MOTOR). - (2390). - LOC. MUCURI/BA")</f>
      </c>
      <c r="C28" s="4" t="inlineStr">
        <is>
          <t>Vendido</t>
        </is>
      </c>
      <c r="D28" s="4" t="inlineStr">
        <is>
          <t>15</t>
        </is>
      </c>
      <c r="E28" s="5" t="inlineStr">
        <is>
          <t>39.000,00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=HYPERLINK("https://leilaoonline.net/lote/detalhe/272860", "019")</f>
      </c>
      <c r="B29" s="4" t="s">
        <f>=HYPERLINK("https://leilaoonline.net/lote/detalhe/272860", " CAMINHÃO SCANIA G 440 A 6X4; ANO 2017/2018; BRANCA;(VENDA S/ MOTOR). - (2390). - LOC. MUCURI/BA")</f>
      </c>
      <c r="C29" s="4" t="inlineStr">
        <is>
          <t>Vendido</t>
        </is>
      </c>
      <c r="D29" s="4" t="inlineStr">
        <is>
          <t>16</t>
        </is>
      </c>
      <c r="E29" s="5" t="inlineStr">
        <is>
          <t>40.000,00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=HYPERLINK("https://leilaoonline.net/lote/detalhe/272906", "020")</f>
      </c>
      <c r="B30" s="4" t="s">
        <f>=HYPERLINK("https://leilaoonline.net/lote/detalhe/272906", "CAMINHÃO SCANIA G 440 A 6X4; ANO 2015/2016; BRANCA. - (2390). - LOC. MUCURI/BA ")</f>
      </c>
      <c r="C30" s="4" t="inlineStr">
        <is>
          <t>Vendido</t>
        </is>
      </c>
      <c r="D30" s="4" t="inlineStr">
        <is>
          <t>26</t>
        </is>
      </c>
      <c r="E30" s="5" t="inlineStr">
        <is>
          <t>66.000,00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=HYPERLINK("https://leilaoonline.net/lote/detalhe/272846", "021")</f>
      </c>
      <c r="B31" s="4" t="s">
        <f>=HYPERLINK("https://leilaoonline.net/lote/detalhe/272846", " CAMINHÃO SCANIA G 440 A 6X4; ANO 2017/2017; BRANCA; (VENDA S/ MOTOR). - (2390). - LOC. MUCURI/BA")</f>
      </c>
      <c r="C31" s="4" t="inlineStr">
        <is>
          <t>Vendido</t>
        </is>
      </c>
      <c r="D31" s="4" t="inlineStr">
        <is>
          <t>25</t>
        </is>
      </c>
      <c r="E31" s="5" t="inlineStr">
        <is>
          <t>54.000,00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=HYPERLINK("https://leilaoonline.net/lote/detalhe/272864", "022")</f>
      </c>
      <c r="B32" s="4" t="s">
        <f>=HYPERLINK("https://leilaoonline.net/lote/detalhe/272864", " CAMINHÃO SCANIA G 440 440 A 6X4; ANO 2017/2018; BRANCA. -(2390). - LOC. MUCURI/BA")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110.000,00</t>
        </is>
      </c>
      <c r="F3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2026-06-12T17:27:56.00Z</dcterms:created>
  <dc:creator>Tellks Tecnologia</dc:creator>
  <cp:revision>0</cp:revision>
</cp:coreProperties>
</file>