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BMW 320I 20 • Monza GLS • GOL 20 • Omega GLS 94 • Onix LT2 24 • Passat Turbo 04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17/03/2025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=HYPERLINK("https://leilaoonline.net/lote/detalhe/271684", "020")</f>
      </c>
      <c r="B11" s="4" t="s">
        <f>=HYPERLINK("https://leilaoonline.net/lote/detalhe/271684", "FIAT/PALIO ELX FLEX; 2006/2007; CINZA; ALCO./GASOL. - FUNCIONANDO")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6.000,00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=HYPERLINK("https://leilaoonline.net/lote/detalhe/270580", "025")</f>
      </c>
      <c r="B12" s="4" t="s">
        <f>=HYPERLINK("https://leilaoonline.net/lote/detalhe/270580", "veja o vídeo!! VW/SAVEIRO CS ST MB; 2014/2015; BRANCA; ALCO./GASOL. - FUNCIONANDO - IPVA 2025 OK")</f>
      </c>
      <c r="C12" s="4" t="inlineStr">
        <is>
          <t>Vendido</t>
        </is>
      </c>
      <c r="D12" s="4" t="inlineStr">
        <is>
          <t>43</t>
        </is>
      </c>
      <c r="E12" s="5" t="inlineStr">
        <is>
          <t>36.500,00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=HYPERLINK("https://leilaoonline.net/lote/detalhe/270554", "030")</f>
      </c>
      <c r="B13" s="4" t="s">
        <f>=HYPERLINK("https://leilaoonline.net/lote/detalhe/270554", "veja o vídeo!! RENAULT/DUSTER ICO16 CVT; 2020/2021; BRANCA; ALCO./GASOL. - FUNCIONANDO - FIPE: R$ 88.448,00")</f>
      </c>
      <c r="C13" s="4" t="inlineStr">
        <is>
          <t>Não vendido</t>
        </is>
      </c>
      <c r="D13" s="4" t="inlineStr">
        <is>
          <t>3</t>
        </is>
      </c>
      <c r="E13" s="5" t="inlineStr">
        <is>
          <t>41.250,00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=HYPERLINK("https://leilaoonline.net/lote/detalhe/270562", "035")</f>
      </c>
      <c r="B14" s="4" t="s">
        <f>=HYPERLINK("https://leilaoonline.net/lote/detalhe/270562", "veja o vídeo!! I/FORD RANGER XLSCD4A22C; 2023/2023; BRANCA; DIESEL - FUNCIONANDO - IPVA 2025 OK")</f>
      </c>
      <c r="C14" s="4" t="inlineStr">
        <is>
          <t>Não vendido</t>
        </is>
      </c>
      <c r="D14" s="4" t="inlineStr">
        <is>
          <t>9</t>
        </is>
      </c>
      <c r="E14" s="5" t="inlineStr">
        <is>
          <t>50.000,00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=HYPERLINK("https://leilaoonline.net/lote/detalhe/270550", "040")</f>
      </c>
      <c r="B15" s="4" t="s">
        <f>=HYPERLINK("https://leilaoonline.net/lote/detalhe/270550", "veja o vídeo!! CHEV/ONIX 10MT LT2; 2023/2024; PRETA; ALCO./GASOL. - FUNCIONANDO - IPVA 2025 OK")</f>
      </c>
      <c r="C15" s="4" t="inlineStr">
        <is>
          <t>Não vendido</t>
        </is>
      </c>
      <c r="D15" s="4" t="inlineStr">
        <is>
          <t>21</t>
        </is>
      </c>
      <c r="E15" s="5" t="inlineStr">
        <is>
          <t>50.000,00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=HYPERLINK("https://leilaoonline.net/lote/detalhe/270563", "045")</f>
      </c>
      <c r="B16" s="4" t="s">
        <f>=HYPERLINK("https://leilaoonline.net/lote/detalhe/270563", "CHEVROLET SPIN LS; 2021/2021; PRATA; ALCO./GASOL. - FUNCIONANDO - IPVA 2025 OK")</f>
      </c>
      <c r="C16" s="4" t="inlineStr">
        <is>
          <t>Não vendido</t>
        </is>
      </c>
      <c r="D16" s="4" t="inlineStr">
        <is>
          <t>16</t>
        </is>
      </c>
      <c r="E16" s="5" t="inlineStr">
        <is>
          <t>22.500,00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=HYPERLINK("https://leilaoonline.net/lote/detalhe/270549", "050")</f>
      </c>
      <c r="B17" s="4" t="s">
        <f>=HYPERLINK("https://leilaoonline.net/lote/detalhe/270549", "veja o vídeo!! GM/OMEGA GLS; 1994/1994; PRETA; ALCOOL - FUNCIONANDO - LEGALIZADO")</f>
      </c>
      <c r="C17" s="4" t="inlineStr">
        <is>
          <t>Não vendido</t>
        </is>
      </c>
      <c r="D17" s="4" t="inlineStr">
        <is>
          <t>28</t>
        </is>
      </c>
      <c r="E17" s="5" t="inlineStr">
        <is>
          <t>20.500,00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=HYPERLINK("https://leilaoonline.net/lote/detalhe/270555", "055")</f>
      </c>
      <c r="B18" s="4" t="s">
        <f>=HYPERLINK("https://leilaoonline.net/lote/detalhe/270555", "VW/GOL 1.6L MB5; 2019/2020; BRANCA; ALCO./GASOL. - FUNCIONANDO")</f>
      </c>
      <c r="C18" s="4" t="inlineStr">
        <is>
          <t>Não vendido</t>
        </is>
      </c>
      <c r="D18" s="4" t="inlineStr">
        <is>
          <t>13</t>
        </is>
      </c>
      <c r="E18" s="5" t="inlineStr">
        <is>
          <t>31.500,00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=HYPERLINK("https://leilaoonline.net/lote/detalhe/270558", "060")</f>
      </c>
      <c r="B19" s="4" t="s">
        <f>=HYPERLINK("https://leilaoonline.net/lote/detalhe/270558", "veja o vídeo!! I/VW PASSAT TURBO; 2003/2004; CINZA; GASOLINA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=HYPERLINK("https://leilaoonline.net/lote/detalhe/270561", "065")</f>
      </c>
      <c r="B20" s="4" t="s">
        <f>=HYPERLINK("https://leilaoonline.net/lote/detalhe/270561", "DAFRA/CITYCOM 300I; 2013/2013; PRETA; GASOLINA")</f>
      </c>
      <c r="C20" s="4" t="inlineStr">
        <is>
          <t>Não vendido</t>
        </is>
      </c>
      <c r="D20" s="4" t="inlineStr">
        <is>
          <t>7</t>
        </is>
      </c>
      <c r="E20" s="5" t="inlineStr">
        <is>
          <t>6.500,00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=HYPERLINK("https://leilaoonline.net/lote/detalhe/270556", "070")</f>
      </c>
      <c r="B21" s="4" t="s">
        <f>=HYPERLINK("https://leilaoonline.net/lote/detalhe/270556", "veja o vídeo!! GM/MONZA GLS; 1996/1996; VERMELHA; GASOLINA - FUNCIONANDO")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5.500,00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=HYPERLINK("https://leilaoonline.net/lote/detalhe/270559", "075")</f>
      </c>
      <c r="B22" s="4" t="s">
        <f>=HYPERLINK("https://leilaoonline.net/lote/detalhe/270559", "I/DODGE JOURNEY SXT; 2010/2010; PRATA; GASOLINA - NÃO FUNCIONA")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=HYPERLINK("https://leilaoonline.net/lote/detalhe/270552", "080")</f>
      </c>
      <c r="B23" s="4" t="s">
        <f>=HYPERLINK("https://leilaoonline.net/lote/detalhe/270552", "veja o vídeo!! VW/SANTANA 2000 MI; 1998/1999; CINZA; GASOLINA - FUNCIONANDO")</f>
      </c>
      <c r="C23" s="4" t="inlineStr">
        <is>
          <t>Não vendido</t>
        </is>
      </c>
      <c r="D23" s="4" t="inlineStr">
        <is>
          <t>8</t>
        </is>
      </c>
      <c r="E23" s="5" t="inlineStr">
        <is>
          <t>8.500,00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=HYPERLINK("https://leilaoonline.net/lote/detalhe/270551", "085")</f>
      </c>
      <c r="B24" s="4" t="s">
        <f>=HYPERLINK("https://leilaoonline.net/lote/detalhe/270551", "veja o vídeo!! I/BMW 320I; 2019/2020; PRETA; GASOLINA - FUNCIONANDO -  FIPE APROX.: R$ 204.595,00")</f>
      </c>
      <c r="C24" s="4" t="inlineStr">
        <is>
          <t>Não vendido</t>
        </is>
      </c>
      <c r="D24" s="4" t="inlineStr">
        <is>
          <t>29</t>
        </is>
      </c>
      <c r="E24" s="5" t="inlineStr">
        <is>
          <t>145.000,00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=HYPERLINK("https://leilaoonline.net/lote/detalhe/270553", "090")</f>
      </c>
      <c r="B25" s="4" t="s">
        <f>=HYPERLINK("https://leilaoonline.net/lote/detalhe/270553", "veja o vídeo!! TOYOTA/ETIOS SD X; 2014/2014; BRANCA; GASOL./ALCO./GNV - FUNCIONANDO")</f>
      </c>
      <c r="C25" s="4" t="inlineStr">
        <is>
          <t>Não vendido</t>
        </is>
      </c>
      <c r="D25" s="4" t="inlineStr">
        <is>
          <t>4</t>
        </is>
      </c>
      <c r="E25" s="5" t="inlineStr">
        <is>
          <t>16.000,00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=HYPERLINK("https://leilaoonline.net/lote/detalhe/270548", "095")</f>
      </c>
      <c r="B26" s="4" t="s">
        <f>=HYPERLINK("https://leilaoonline.net/lote/detalhe/270548", "veja o vídeo!! I/PEUGEOT 207HB XR S; 2010/2011; BRANCA; ALCO./GASOL. - FUNCIONANDO")</f>
      </c>
      <c r="C26" s="4" t="inlineStr">
        <is>
          <t>Não vendido</t>
        </is>
      </c>
      <c r="D26" s="4" t="inlineStr">
        <is>
          <t>6</t>
        </is>
      </c>
      <c r="E26" s="5" t="inlineStr">
        <is>
          <t>8.500,00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=HYPERLINK("https://leilaoonline.net/lote/detalhe/270557", "100")</f>
      </c>
      <c r="B27" s="4" t="s">
        <f>=HYPERLINK("https://leilaoonline.net/lote/detalhe/270557", "FORD/DEL REY; 1983/1984; MARROM; ALCOOL - NÃO FUNCIONA")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=HYPERLINK("https://leilaoonline.net/lote/detalhe/270560", "105")</f>
      </c>
      <c r="B28" s="4" t="s">
        <f>=HYPERLINK("https://leilaoonline.net/lote/detalhe/270560", "HYUNDAI/HB20S 1.6A PREM; 2014/2014; PRETA; ALCO./GASOL. - NÃO FUNCIONA")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10.500,00</t>
        </is>
      </c>
      <c r="F2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2026-09-02T13:12:54.00Z</dcterms:created>
  <dc:creator>Tellks Tecnologia</dc:creator>
  <cp:revision>0</cp:revision>
</cp:coreProperties>
</file>