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=HYPERLINK("https://leilaoonline.net/lote/detalhe/269941", "098")</f>
      </c>
      <c r="B11" s="4" t="s">
        <f>=HYPERLINK("https://leilaoonline.net/lote/detalhe/269941", " 9 TUBOS DE INOX  COMPRIMENTO 6,00  MTS x 4mm ( 7 DE 8" E 2 DE 10") - PESO TOTAL 1.140 KG APROX..")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18.500,00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=HYPERLINK("https://leilaoonline.net/lote/detalhe/269940", "099")</f>
      </c>
      <c r="B12" s="4" t="s">
        <f>=HYPERLINK("https://leilaoonline.net/lote/detalhe/269940", "APROX. 3.000 KG DE CONECXÕES DIVERSOS DE FIBRA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=HYPERLINK("https://leilaoonline.net/lote/detalhe/269933", "100")</f>
      </c>
      <c r="B13" s="4" t="s">
        <f>=HYPERLINK("https://leilaoonline.net/lote/detalhe/269933", " TALHA COMPLETA CAPACIDADE 1 TON")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2.900,00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=HYPERLINK("https://leilaoonline.net/lote/detalhe/269881", "101")</f>
      </c>
      <c r="B14" s="4" t="s">
        <f>=HYPERLINK("https://leilaoonline.net/lote/detalhe/269881", " MÁQUINA P/ FAZER VINCO SCHULER")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=HYPERLINK("https://leilaoonline.net/lote/detalhe/269891", "104")</f>
      </c>
      <c r="B15" s="4" t="s">
        <f>=HYPERLINK("https://leilaoonline.net/lote/detalhe/269891",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=HYPERLINK("https://leilaoonline.net/lote/detalhe/269883", "105")</f>
      </c>
      <c r="B16" s="4" t="s">
        <f>=HYPERLINK("https://leilaoonline.net/lote/detalhe/269883",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=HYPERLINK("https://leilaoonline.net/lote/detalhe/269885", "106")</f>
      </c>
      <c r="B17" s="4" t="s">
        <f>=HYPERLINK("https://leilaoonline.net/lote/detalhe/269885",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=HYPERLINK("https://leilaoonline.net/lote/detalhe/269888", "108")</f>
      </c>
      <c r="B18" s="4" t="s">
        <f>=HYPERLINK("https://leilaoonline.net/lote/detalhe/269888", " ESTEIRA EM AÇO INOX; COMP.: 3 M; LARG.: 200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=HYPERLINK("https://leilaoonline.net/lote/detalhe/269889", "109")</f>
      </c>
      <c r="B19" s="4" t="s">
        <f>=HYPERLINK("https://leilaoonline.net/lote/detalhe/269889", " VENTILADOR LUFT, VAZÃO: 6600 M³/H; C/ MOTOR DE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=HYPERLINK("https://leilaoonline.net/lote/detalhe/269934", "110")</f>
      </c>
      <c r="B20" s="4" t="s">
        <f>=HYPERLINK("https://leilaoonline.net/lote/detalhe/269934", "10 un. - MOTORES CAPACIDADE 15 CV REDUÇÃO 1:35")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=HYPERLINK("https://leilaoonline.net/lote/detalhe/269932", "111")</f>
      </c>
      <c r="B21" s="4" t="s">
        <f>=HYPERLINK("https://leilaoonline.net/lote/detalhe/269932", " TORNO MECÃNICO BARRAMENTO 2 MTS 250 DE PASSAGEM")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=HYPERLINK("https://leilaoonline.net/lote/detalhe/269887", "112")</f>
      </c>
      <c r="B22" s="4" t="s">
        <f>=HYPERLINK("https://leilaoonline.net/lote/detalhe/269887", " VENTOINHA C/ MOTOR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=HYPERLINK("https://leilaoonline.net/lote/detalhe/269893", "113")</f>
      </c>
      <c r="B23" s="4" t="s">
        <f>=HYPERLINK("https://leilaoonline.net/lote/detalhe/269893", " VENTOINHA C/ MOTOR DE 75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=HYPERLINK("https://leilaoonline.net/lote/detalhe/269886", "114")</f>
      </c>
      <c r="B24" s="4" t="s">
        <f>=HYPERLINK("https://leilaoonline.net/lote/detalhe/269886",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=HYPERLINK("https://leilaoonline.net/lote/detalhe/269884", "115")</f>
      </c>
      <c r="B25" s="4" t="s">
        <f>=HYPERLINK("https://leilaoonline.net/lote/detalhe/269884",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=HYPERLINK("https://leilaoonline.net/lote/detalhe/269892", "116")</f>
      </c>
      <c r="B26" s="4" t="s">
        <f>=HYPERLINK("https://leilaoonline.net/lote/detalhe/269892", " MISTURADOR SIGMA")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=HYPERLINK("https://leilaoonline.net/lote/detalhe/269894", "117")</f>
      </c>
      <c r="B27" s="4" t="s">
        <f>=HYPERLINK("https://leilaoonline.net/lote/detalhe/269894", " UNIDADE HIDRÁULICA VICKERS; C/ MOTOR DE 20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=HYPERLINK("https://leilaoonline.net/lote/detalhe/269935", "119")</f>
      </c>
      <c r="B28" s="4" t="s">
        <f>=HYPERLINK("https://leilaoonline.net/lote/detalhe/269935", "TALHA CAPACIDADE 20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=HYPERLINK("https://leilaoonline.net/lote/detalhe/269930", "122")</f>
      </c>
      <c r="B29" s="4" t="s">
        <f>=HYPERLINK("https://leilaoonline.net/lote/detalhe/269930", " TORNO MECANICO BARRAMENTO 3 MTS PASSAGEM TOTAL 800 MARCA TOZ")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=HYPERLINK("https://leilaoonline.net/lote/detalhe/269882", "123")</f>
      </c>
      <c r="B30" s="4" t="s">
        <f>=HYPERLINK("https://leilaoonline.net/lote/detalhe/269882", " FILTRO-PRENSA EM AÇO CARBONO; COMP.: 2400 MM; C/ PLACAS 600x600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10.800,00</t>
        </is>
      </c>
      <c r="F30" s="4" t="inlineStr">
        <is>
          <t>1200.00</t>
        </is>
      </c>
    </row>
    <row collapsed="false" customFormat="false" customHeight="false" hidden="false" ht="12.1" outlineLevel="0" r="31">
      <c r="A31" s="5" t="s">
        <f>=HYPERLINK("https://leilaoonline.net/lote/detalhe/269931", "124")</f>
      </c>
      <c r="B31" s="4" t="s">
        <f>=HYPERLINK("https://leilaoonline.net/lote/detalhe/269931", " TORRE DE RESFRIAMENTO COMPLETA TAMANHO 2.300 X 700 X 700")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=HYPERLINK("https://leilaoonline.net/lote/detalhe/269896", "127")</f>
      </c>
      <c r="B32" s="4" t="s">
        <f>=HYPERLINK("https://leilaoonline.net/lote/detalhe/269896", " 2 ENGRAXADEIRAS C/ MOTOR DE 0,25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=HYPERLINK("https://leilaoonline.net/lote/detalhe/269900", "135")</f>
      </c>
      <c r="B33" s="4" t="s">
        <f>=HYPERLINK("https://leilaoonline.net/lote/detalhe/269900", " TORNO AUTOMÁTICO CVA")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=HYPERLINK("https://leilaoonline.net/lote/detalhe/269898", "138")</f>
      </c>
      <c r="B34" s="4" t="s">
        <f>=HYPERLINK("https://leilaoonline.net/lote/detalhe/269898", " CENTRÍFUGA DE CESTO EM INOX; DIÂM. 850x450 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7.200,00</t>
        </is>
      </c>
      <c r="F34" s="4" t="inlineStr">
        <is>
          <t>800.00</t>
        </is>
      </c>
    </row>
    <row collapsed="false" customFormat="false" customHeight="false" hidden="false" ht="12.1" outlineLevel="0" r="35">
      <c r="A35" s="5" t="s">
        <f>=HYPERLINK("https://leilaoonline.net/lote/detalhe/269899", "139")</f>
      </c>
      <c r="B35" s="4" t="s">
        <f>=HYPERLINK("https://leilaoonline.net/lote/detalhe/269899", " REDUTOR TRANSMOTÉCNICA H11-18; REDUÇÃO 1:6,3")</f>
      </c>
      <c r="C35" s="4" t="inlineStr">
        <is>
          <t>Vendido</t>
        </is>
      </c>
      <c r="D35" s="4" t="inlineStr">
        <is>
          <t>1</t>
        </is>
      </c>
      <c r="E35" s="5" t="inlineStr">
        <is>
          <t>5.400,00</t>
        </is>
      </c>
      <c r="F35" s="4" t="inlineStr">
        <is>
          <t>600.00</t>
        </is>
      </c>
    </row>
    <row collapsed="false" customFormat="false" customHeight="false" hidden="false" ht="12.1" outlineLevel="0" r="36">
      <c r="A36" s="5" t="s">
        <f>=HYPERLINK("https://leilaoonline.net/lote/detalhe/269903", "140")</f>
      </c>
      <c r="B36" s="4" t="s">
        <f>=HYPERLINK("https://leilaoonline.net/lote/detalhe/269903", " REDUTOR TRANSMOTÉCNICA H11-18; REDUÇÃO 1:6,3")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5.400,00</t>
        </is>
      </c>
      <c r="F36" s="4" t="inlineStr">
        <is>
          <t>600.00</t>
        </is>
      </c>
    </row>
    <row collapsed="false" customFormat="false" customHeight="false" hidden="false" ht="12.1" outlineLevel="0" r="37">
      <c r="A37" s="5" t="s">
        <f>=HYPERLINK("https://leilaoonline.net/lote/detalhe/269902", "141")</f>
      </c>
      <c r="B37" s="4" t="s">
        <f>=HYPERLINK("https://leilaoonline.net/lote/detalhe/269902", " REDUTOR TRANSMOTÉCNICA H12-18")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=HYPERLINK("https://leilaoonline.net/lote/detalhe/269897", "142")</f>
      </c>
      <c r="B38" s="4" t="s">
        <f>=HYPERLINK("https://leilaoonline.net/lote/detalhe/269897", " COMPRESSOR P/ REFRIGERAÇÃO TRANE")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=HYPERLINK("https://leilaoonline.net/lote/detalhe/269901", "143")</f>
      </c>
      <c r="B39" s="4" t="s">
        <f>=HYPERLINK("https://leilaoonline.net/lote/detalhe/269901", " MOINHO DE TINTA C/ 3 ROLOS")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400.00</t>
        </is>
      </c>
    </row>
    <row collapsed="false" customFormat="false" customHeight="false" hidden="false" ht="12.1" outlineLevel="0" r="40">
      <c r="A40" s="5" t="s">
        <f>=HYPERLINK("https://leilaoonline.net/lote/detalhe/269906", "145")</f>
      </c>
      <c r="B40" s="4" t="s">
        <f>=HYPERLINK("https://leilaoonline.net/lote/detalhe/269906", " REDUTOR NORD; C/ MOTOR DE 11 KW")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5.400,00</t>
        </is>
      </c>
      <c r="F40" s="4" t="inlineStr">
        <is>
          <t>600.00</t>
        </is>
      </c>
    </row>
    <row collapsed="false" customFormat="false" customHeight="false" hidden="false" ht="12.1" outlineLevel="0" r="41">
      <c r="A41" s="5" t="s">
        <f>=HYPERLINK("https://leilaoonline.net/lote/detalhe/269895", "149")</f>
      </c>
      <c r="B41" s="4" t="s">
        <f>=HYPERLINK("https://leilaoonline.net/lote/detalhe/269895", " SERRA DE FITA S/ ESPECIFICAÇÕES")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300.00</t>
        </is>
      </c>
    </row>
    <row collapsed="false" customFormat="false" customHeight="false" hidden="false" ht="12.1" outlineLevel="0" r="42">
      <c r="A42" s="5" t="s">
        <f>=HYPERLINK("https://leilaoonline.net/lote/detalhe/269904", "150")</f>
      </c>
      <c r="B42" s="4" t="s">
        <f>=HYPERLINK("https://leilaoonline.net/lote/detalhe/269904", " ELEVADOR MANUAL S/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=HYPERLINK("https://leilaoonline.net/lote/detalhe/269905", "151")</f>
      </c>
      <c r="B43" s="4" t="s">
        <f>=HYPERLINK("https://leilaoonline.net/lote/detalhe/269905", " 3 BOMBAS CENTRÍFUGAS EM INOX KSB; C/ MOTOR DE 5 CV; Q: 1,5 M³/H")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10.800,00</t>
        </is>
      </c>
      <c r="F43" s="4" t="inlineStr">
        <is>
          <t>1200.00</t>
        </is>
      </c>
    </row>
    <row collapsed="false" customFormat="false" customHeight="false" hidden="false" ht="12.1" outlineLevel="0" r="44">
      <c r="A44" s="5" t="s">
        <f>=HYPERLINK("https://leilaoonline.net/lote/detalhe/269909", "156")</f>
      </c>
      <c r="B44" s="4" t="s">
        <f>=HYPERLINK("https://leilaoonline.net/lote/detalhe/269909", " PALETEIRA ELÉTRICA CROWN MOD. 40GPM-4-12; CAP. 1200 KG; C/ BATERIA E S/ CARREGADOR")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3.600,00</t>
        </is>
      </c>
      <c r="F44" s="4" t="inlineStr">
        <is>
          <t>400.00</t>
        </is>
      </c>
    </row>
    <row collapsed="false" customFormat="false" customHeight="false" hidden="false" ht="12.1" outlineLevel="0" r="45">
      <c r="A45" s="5" t="s">
        <f>=HYPERLINK("https://leilaoonline.net/lote/detalhe/269890", "157")</f>
      </c>
      <c r="B45" s="4" t="s">
        <f>=HYPERLINK("https://leilaoonline.net/lote/detalhe/269890", " OXIGENADOR EM FIBRA; C/ MOTOR DE 2 CV, RPM 1700")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2.400,00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=HYPERLINK("https://leilaoonline.net/lote/detalhe/269907", "160")</f>
      </c>
      <c r="B46" s="4" t="s">
        <f>=HYPERLINK("https://leilaoonline.net/lote/detalhe/269907", " TROCADOR DE CALOR EM INOX ALFA LAVAL")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7.200,00</t>
        </is>
      </c>
      <c r="F46" s="4" t="inlineStr">
        <is>
          <t>800.00</t>
        </is>
      </c>
    </row>
    <row collapsed="false" customFormat="false" customHeight="false" hidden="false" ht="12.1" outlineLevel="0" r="47">
      <c r="A47" s="5" t="s">
        <f>=HYPERLINK("https://leilaoonline.net/lote/detalhe/269908", "168")</f>
      </c>
      <c r="B47" s="4" t="s">
        <f>=HYPERLINK("https://leilaoonline.net/lote/detalhe/269908", " REDUTOR DE ATÉ 75 CV; RELAÇÃO 1:16")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12.000,00</t>
        </is>
      </c>
      <c r="F47" s="4" t="inlineStr">
        <is>
          <t>1400.00</t>
        </is>
      </c>
    </row>
    <row collapsed="false" customFormat="false" customHeight="false" hidden="false" ht="12.1" outlineLevel="0" r="48">
      <c r="A48" s="5" t="s">
        <f>=HYPERLINK("https://leilaoonline.net/lote/detalhe/269912", "171")</f>
      </c>
      <c r="B48" s="4" t="s">
        <f>=HYPERLINK("https://leilaoonline.net/lote/detalhe/269912", " REDUTOR BORGMAR ATÉ 150 CV; RELAÇÃO 1:31")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=HYPERLINK("https://leilaoonline.net/lote/detalhe/269911", "174")</f>
      </c>
      <c r="B49" s="4" t="s">
        <f>=HYPERLINK("https://leilaoonline.net/lote/detalhe/269911", " REDUTOR C/ MOTOR DE 15 CV; RELAÇÃO 1:139")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7.200,00</t>
        </is>
      </c>
      <c r="F49" s="4" t="inlineStr">
        <is>
          <t>800.00</t>
        </is>
      </c>
    </row>
    <row collapsed="false" customFormat="false" customHeight="false" hidden="false" ht="12.1" outlineLevel="0" r="50">
      <c r="A50" s="5" t="s">
        <f>=HYPERLINK("https://leilaoonline.net/lote/detalhe/269910", "175")</f>
      </c>
      <c r="B50" s="4" t="s">
        <f>=HYPERLINK("https://leilaoonline.net/lote/detalhe/269910", " REDUTOR U-18; RELAÇÃO 1:60")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4.800,00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=HYPERLINK("https://leilaoonline.net/lote/detalhe/269923", "180")</f>
      </c>
      <c r="B51" s="4" t="s">
        <f>=HYPERLINK("https://leilaoonline.net/lote/detalhe/269923", " AUTOCLAVE LUFERCO")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4.800,00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=HYPERLINK("https://leilaoonline.net/lote/detalhe/269914", "181")</f>
      </c>
      <c r="B52" s="4" t="s">
        <f>=HYPERLINK("https://leilaoonline.net/lote/detalhe/269914", " MUFLA")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=HYPERLINK("https://leilaoonline.net/lote/detalhe/269918", "182")</f>
      </c>
      <c r="B53" s="4" t="s">
        <f>=HYPERLINK("https://leilaoonline.net/lote/detalhe/269918", " ESMERIL")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=HYPERLINK("https://leilaoonline.net/lote/detalhe/269920", "185")</f>
      </c>
      <c r="B54" s="4" t="s">
        <f>=HYPERLINK("https://leilaoonline.net/lote/detalhe/269920", " ROTULADORA PH-410")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5.400,00</t>
        </is>
      </c>
      <c r="F54" s="4" t="inlineStr">
        <is>
          <t>600.00</t>
        </is>
      </c>
    </row>
    <row collapsed="false" customFormat="false" customHeight="false" hidden="false" ht="12.1" outlineLevel="0" r="55">
      <c r="A55" s="5" t="s">
        <f>=HYPERLINK("https://leilaoonline.net/lote/detalhe/269919", "186")</f>
      </c>
      <c r="B55" s="4" t="s">
        <f>=HYPERLINK("https://leilaoonline.net/lote/detalhe/269919", " ESTEIRA EM AÇO INOX C/ MOTORREDUTOR")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3.600,00</t>
        </is>
      </c>
      <c r="F55" s="4" t="inlineStr">
        <is>
          <t>400.00</t>
        </is>
      </c>
    </row>
    <row collapsed="false" customFormat="false" customHeight="false" hidden="false" ht="12.1" outlineLevel="0" r="56">
      <c r="A56" s="5" t="s">
        <f>=HYPERLINK("https://leilaoonline.net/lote/detalhe/269913", "191")</f>
      </c>
      <c r="B56" s="4" t="s">
        <f>=HYPERLINK("https://leilaoonline.net/lote/detalhe/269913", " GERADOR DE ÁGUA QUENTE")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=HYPERLINK("https://leilaoonline.net/lote/detalhe/269924", "192")</f>
      </c>
      <c r="B57" s="4" t="s">
        <f>=HYPERLINK("https://leilaoonline.net/lote/detalhe/269924", " 4 CABEÇOTES DE COMPRESSOR")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=HYPERLINK("https://leilaoonline.net/lote/detalhe/269922", "194")</f>
      </c>
      <c r="B58" s="4" t="s">
        <f>=HYPERLINK("https://leilaoonline.net/lote/detalhe/269922", " SELADORA CYKLOP")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2.400,00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=HYPERLINK("https://leilaoonline.net/lote/detalhe/269917", "195")</f>
      </c>
      <c r="B59" s="4" t="s">
        <f>=HYPERLINK("https://leilaoonline.net/lote/detalhe/269917", " FILTRO DE MANGAS")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=HYPERLINK("https://leilaoonline.net/lote/detalhe/269916", "196")</f>
      </c>
      <c r="B60" s="4" t="s">
        <f>=HYPERLINK("https://leilaoonline.net/lote/detalhe/269916", " SERRA P/ METAIS COM ACIONAMENTO HIDRÁULICO")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=HYPERLINK("https://leilaoonline.net/lote/detalhe/269927", "199")</f>
      </c>
      <c r="B61" s="4" t="s">
        <f>=HYPERLINK("https://leilaoonline.net/lote/detalhe/269927", " 02 Tanques de inox de Aprox. 513 L. Medidas 100cm x 110cm x 120cm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=HYPERLINK("https://leilaoonline.net/lote/detalhe/269926", "200")</f>
      </c>
      <c r="B62" s="4" t="s">
        <f>=HYPERLINK("https://leilaoonline.net/lote/detalhe/269926", " Tanque de inox de aprox. 1.500 L. Medidas: 184cm x 120cm x 100cm")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5.200,00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=HYPERLINK("https://leilaoonline.net/lote/detalhe/269929", "201")</f>
      </c>
      <c r="B63" s="4" t="s">
        <f>=HYPERLINK("https://leilaoonline.net/lote/detalhe/269929", " Rosca transportadora de inox Com motoredutor SEW de 2cv 1700rpm 1:58 30cm x 360cm x 33cm")</f>
      </c>
      <c r="C63" s="4" t="inlineStr">
        <is>
          <t>Vendido</t>
        </is>
      </c>
      <c r="D63" s="4" t="inlineStr">
        <is>
          <t>1</t>
        </is>
      </c>
      <c r="E63" s="5" t="inlineStr">
        <is>
          <t>13.000,00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=HYPERLINK("https://leilaoonline.net/lote/detalhe/269925", "202")</f>
      </c>
      <c r="B64" s="4" t="s">
        <f>=HYPERLINK("https://leilaoonline.net/lote/detalhe/269925", " Peneira vibratória de inox 174cm x 550cm x 100cm")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=HYPERLINK("https://leilaoonline.net/lote/detalhe/269928", "204")</f>
      </c>
      <c r="B65" s="4" t="s">
        <f>=HYPERLINK("https://leilaoonline.net/lote/detalhe/269928", " Ventoinha com motor WEG W22 50cv 1130rpm 220/380v.")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22.000,00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=HYPERLINK("https://leilaoonline.net/lote/detalhe/269936", "206")</f>
      </c>
      <c r="B66" s="4" t="s">
        <f>=HYPERLINK("https://leilaoonline.net/lote/detalhe/269936", "01 MOINHO DE FACA COM MOTOR WEG 20CV E BOCA DE 300MM")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400.00</t>
        </is>
      </c>
    </row>
    <row collapsed="false" customFormat="false" customHeight="false" hidden="false" ht="12.1" outlineLevel="0" r="67">
      <c r="A67" s="5" t="s">
        <f>=HYPERLINK("https://leilaoonline.net/lote/detalhe/269937", "208")</f>
      </c>
      <c r="B67" s="4" t="s">
        <f>=HYPERLINK("https://leilaoonline.net/lote/detalhe/269937", "01 BOMBA COM MOTOR A GASOLINA 6 CILINDROS")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4.500,00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=HYPERLINK("https://leilaoonline.net/lote/detalhe/269938", "209")</f>
      </c>
      <c r="B68" s="4" t="s">
        <f>=HYPERLINK("https://leilaoonline.net/lote/detalhe/269938", "01 MAQUINA MODELADORA")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3.500,00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=HYPERLINK("https://leilaoonline.net/lote/detalhe/269939", "210")</f>
      </c>
      <c r="B69" s="4" t="s">
        <f>=HYPERLINK("https://leilaoonline.net/lote/detalhe/269939", "01 COMPRESSOR PARAFUSO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9.500,00</t>
        </is>
      </c>
      <c r="F69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2026-06-12T18:19:57.00Z</dcterms:created>
  <dc:creator>Tellks Tecnologia</dc:creator>
  <cp:revision>0</cp:revision>
</cp:coreProperties>
</file>