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Chev. Onix 24 • HR-V Touring • T. Hilux SW4 • Omega GLS 94 • Duster 21 • CHEV. S10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03/02/2025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=HYPERLINK("https://leilaoonline.net/lote/detalhe/264671", "020")</f>
      </c>
      <c r="B11" s="4" t="s">
        <f>=HYPERLINK("https://leilaoonline.net/lote/detalhe/264671", "veja o vídeo!! VW/PARATI 1.6 TRACKFIELD; 2005/2005; PRETA; ALCO./GASOL. - FUNCIONANDO")</f>
      </c>
      <c r="C11" s="4" t="inlineStr">
        <is>
          <t>Não vendido</t>
        </is>
      </c>
      <c r="D11" s="4" t="inlineStr">
        <is>
          <t>13</t>
        </is>
      </c>
      <c r="E11" s="5" t="inlineStr">
        <is>
          <t>11.500,00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=HYPERLINK("https://leilaoonline.net/lote/detalhe/264527", "030")</f>
      </c>
      <c r="B12" s="4" t="s">
        <f>=HYPERLINK("https://leilaoonline.net/lote/detalhe/264527", "veja o vídeo!! PEUGEOT/BOXER M330M 23S; 2012/2013; PRETA; DIESEL - FUNCIONANDO")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31.250,00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=HYPERLINK("https://leilaoonline.net/lote/detalhe/264512", "035")</f>
      </c>
      <c r="B13" s="4" t="s">
        <f>=HYPERLINK("https://leilaoonline.net/lote/detalhe/264512", "veja o vídeo!! CHEV/ONIX 10MT LT2; 2023/2024; PRETA; ALCO./GASOL. - FUNCIONANDO - IPVA 2025 OK")</f>
      </c>
      <c r="C13" s="4" t="inlineStr">
        <is>
          <t>Não vendido</t>
        </is>
      </c>
      <c r="D13" s="4" t="inlineStr">
        <is>
          <t>11</t>
        </is>
      </c>
      <c r="E13" s="5" t="inlineStr">
        <is>
          <t>42.500,00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=HYPERLINK("https://leilaoonline.net/lote/detalhe/264519", "040")</f>
      </c>
      <c r="B14" s="4" t="s">
        <f>=HYPERLINK("https://leilaoonline.net/lote/detalhe/264519", "veja o vídeo!! VW/FUSCA 1300 L; 1980/1980; VERDE; GASOLINA - FUNCIONANDO")</f>
      </c>
      <c r="C14" s="4" t="inlineStr">
        <is>
          <t>Não vendido</t>
        </is>
      </c>
      <c r="D14" s="4" t="inlineStr">
        <is>
          <t>14</t>
        </is>
      </c>
      <c r="E14" s="5" t="inlineStr">
        <is>
          <t>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=HYPERLINK("https://leilaoonline.net/lote/detalhe/264520", "045")</f>
      </c>
      <c r="B15" s="4" t="s">
        <f>=HYPERLINK("https://leilaoonline.net/lote/detalhe/264520", "TOYOTA HILUX SW4 SRV 4X4; 2008/2008; COR PRETA; DIESEL - FUNCIONANDO - IPVA 2025 OK")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51.250,00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=HYPERLINK("https://leilaoonline.net/lote/detalhe/264524", "050")</f>
      </c>
      <c r="B16" s="4" t="s">
        <f>=HYPERLINK("https://leilaoonline.net/lote/detalhe/264524", "veja o vídeo!! HONDA/HR-V TOURING; 2018/2018; BRANCA; ALCO./GASOL. - FUNCIONANDO")</f>
      </c>
      <c r="C16" s="4" t="inlineStr">
        <is>
          <t>Não vendido</t>
        </is>
      </c>
      <c r="D16" s="4" t="inlineStr">
        <is>
          <t>10</t>
        </is>
      </c>
      <c r="E16" s="5" t="inlineStr">
        <is>
          <t>56.250,00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=HYPERLINK("https://leilaoonline.net/lote/detalhe/264513", "055")</f>
      </c>
      <c r="B17" s="4" t="s">
        <f>=HYPERLINK("https://leilaoonline.net/lote/detalhe/264513", "veja o vídeo!! TOYOTA/ETIOS SD X; 2014/2014; BRANCA; GASOL./ALCO./GNV - FUNCIONANDO")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15.500,00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=HYPERLINK("https://leilaoonline.net/lote/detalhe/264516", "060")</f>
      </c>
      <c r="B18" s="4" t="s">
        <f>=HYPERLINK("https://leilaoonline.net/lote/detalhe/264516", "VW/GOL 1.6L MB5; 2019/2020; BRANCA; ALCO./GASOL. - FUNCIONANDO")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29.500,00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=HYPERLINK("https://leilaoonline.net/lote/detalhe/264521", "065")</f>
      </c>
      <c r="B19" s="4" t="s">
        <f>=HYPERLINK("https://leilaoonline.net/lote/detalhe/264521", "veja o vídeo!! GM/CORSA WIND; 1994/1994; AZUL; GASOLINA - FUNCIONANDO ")</f>
      </c>
      <c r="C19" s="4" t="inlineStr">
        <is>
          <t>Não vendido</t>
        </is>
      </c>
      <c r="D19" s="4" t="inlineStr">
        <is>
          <t>4</t>
        </is>
      </c>
      <c r="E19" s="5" t="inlineStr">
        <is>
          <t>4.500,00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=HYPERLINK("https://leilaoonline.net/lote/detalhe/264531", "070")</f>
      </c>
      <c r="B20" s="4" t="s">
        <f>=HYPERLINK("https://leilaoonline.net/lote/detalhe/264531", "KIA SORENTO EX 2.5 VGT; 2008/2009; COR PRATA; DIESEL - FUNCIONANDO")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19.500,00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=HYPERLINK("https://leilaoonline.net/lote/detalhe/264525", "075")</f>
      </c>
      <c r="B21" s="4" t="s">
        <f>=HYPERLINK("https://leilaoonline.net/lote/detalhe/264525", "CHEVROLET SPIN LS; 2021/2021; PRATA; ALCO./GASOL. - FUNCIONANDO - IPVA 2025 OK")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40.000,00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=HYPERLINK("https://leilaoonline.net/lote/detalhe/264530", "080")</f>
      </c>
      <c r="B22" s="4" t="s">
        <f>=HYPERLINK("https://leilaoonline.net/lote/detalhe/264530", "veja o vídeo!! GM/OMEGA GLS; 1994/1994; PRETA; ALCOOL - FUNCIONANDO")</f>
      </c>
      <c r="C22" s="4" t="inlineStr">
        <is>
          <t>Não vendido</t>
        </is>
      </c>
      <c r="D22" s="4" t="inlineStr">
        <is>
          <t>25</t>
        </is>
      </c>
      <c r="E22" s="5" t="inlineStr">
        <is>
          <t>26.000,00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=HYPERLINK("https://leilaoonline.net/lote/detalhe/264532", "085")</f>
      </c>
      <c r="B23" s="4" t="s">
        <f>=HYPERLINK("https://leilaoonline.net/lote/detalhe/264532", "HYUNDAI/HB20S 1.6A PREM; 2014/2014; PRETA; ALCO./GASOL. - NÃO FUNCIONA")</f>
      </c>
      <c r="C23" s="4" t="inlineStr">
        <is>
          <t>Não vendido</t>
        </is>
      </c>
      <c r="D23" s="4" t="inlineStr">
        <is>
          <t>3</t>
        </is>
      </c>
      <c r="E23" s="5" t="inlineStr">
        <is>
          <t>16.000,00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=HYPERLINK("https://leilaoonline.net/lote/detalhe/264511", "090")</f>
      </c>
      <c r="B24" s="4" t="s">
        <f>=HYPERLINK("https://leilaoonline.net/lote/detalhe/264511", "veja o vídeo!! I/PEUGEOT 207HB XR S; 2010/2011; BRANCA; ALCO./GASOL.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=HYPERLINK("https://leilaoonline.net/lote/detalhe/264528", "095")</f>
      </c>
      <c r="B25" s="4" t="s">
        <f>=HYPERLINK("https://leilaoonline.net/lote/detalhe/264528", "CHEVROLET/ONIX 1.0MT LT; 2019/2019; CINZA; ALCO./GASOL. - FUNCIONANDO")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20.500,00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=HYPERLINK("https://leilaoonline.net/lote/detalhe/264517", "100")</f>
      </c>
      <c r="B26" s="4" t="s">
        <f>=HYPERLINK("https://leilaoonline.net/lote/detalhe/264517", "veja o vídeo!! RENAULT/DUSTER ICO16 CVT; 2020/2021; BRANCA; ALCO./GASOL. - FUNCIONANDO - FIPE: R$ 88.448,00")</f>
      </c>
      <c r="C26" s="4" t="inlineStr">
        <is>
          <t>Não vendido</t>
        </is>
      </c>
      <c r="D26" s="4" t="inlineStr">
        <is>
          <t>3</t>
        </is>
      </c>
      <c r="E26" s="5" t="inlineStr">
        <is>
          <t>42.500,00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=HYPERLINK("https://leilaoonline.net/lote/detalhe/264529", "105")</f>
      </c>
      <c r="B27" s="4" t="s">
        <f>=HYPERLINK("https://leilaoonline.net/lote/detalhe/264529", "I/DODGE JOURNEY SXT; 2010/2010; PRATA; GASOLINA - NÃO FUNCIONA")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6.000,00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=HYPERLINK("https://leilaoonline.net/lote/detalhe/264518", "110")</f>
      </c>
      <c r="B28" s="4" t="s">
        <f>=HYPERLINK("https://leilaoonline.net/lote/detalhe/264518", "veja o vídeo!! FIAT/DUCATO MAXI; 2001/2002; BRANCA; DIESEL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=HYPERLINK("https://leilaoonline.net/lote/detalhe/264514", "115")</f>
      </c>
      <c r="B29" s="4" t="s">
        <f>=HYPERLINK("https://leilaoonline.net/lote/detalhe/264514", "veja o vídeo!! CHEVROLET/S10 LT DD4A; 2013/2014; PRATA; DIESEL - FUNCIONANDO")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46.250,00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=HYPERLINK("https://leilaoonline.net/lote/detalhe/264522", "120")</f>
      </c>
      <c r="B30" s="4" t="s">
        <f>=HYPERLINK("https://leilaoonline.net/lote/detalhe/264522", "I/FORD TRANSIT 350L TA; 2013/2013; BRANCA; DIESEL - NÃO FUNCIONA")</f>
      </c>
      <c r="C30" s="4" t="inlineStr">
        <is>
          <t>Não vendido</t>
        </is>
      </c>
      <c r="D30" s="4" t="inlineStr">
        <is>
          <t>3</t>
        </is>
      </c>
      <c r="E30" s="5" t="inlineStr">
        <is>
          <t>25.500,00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=HYPERLINK("https://leilaoonline.net/lote/detalhe/264510", "125")</f>
      </c>
      <c r="B31" s="4" t="s">
        <f>=HYPERLINK("https://leilaoonline.net/lote/detalhe/264510", "veja o vídeo!! VW/SANTANA 2000 MI; 1998/1999; CINZA; GASOLINA - FUNCIONANDO")</f>
      </c>
      <c r="C31" s="4" t="inlineStr">
        <is>
          <t>Não vendido</t>
        </is>
      </c>
      <c r="D31" s="4" t="inlineStr">
        <is>
          <t>10</t>
        </is>
      </c>
      <c r="E31" s="5" t="inlineStr">
        <is>
          <t>9.500,00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=HYPERLINK("https://leilaoonline.net/lote/detalhe/264523", "135")</f>
      </c>
      <c r="B32" s="4" t="s">
        <f>=HYPERLINK("https://leilaoonline.net/lote/detalhe/264523", "DAFRA/MAXSYM 400I; 2014/2015; PRETA; GASOLINA - FUNCIONANDO - IPVA 2025 OK")</f>
      </c>
      <c r="C32" s="4" t="inlineStr">
        <is>
          <t>Não vendido</t>
        </is>
      </c>
      <c r="D32" s="4" t="inlineStr">
        <is>
          <t>6</t>
        </is>
      </c>
      <c r="E32" s="5" t="inlineStr">
        <is>
          <t>12.000,00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=HYPERLINK("https://leilaoonline.net/lote/detalhe/264533", "140")</f>
      </c>
      <c r="B33" s="4" t="s">
        <f>=HYPERLINK("https://leilaoonline.net/lote/detalhe/264533", "FORD/DEL REY; 1983/1984; MARROM; ALCOOL - NÃO FUNCIONA")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2026-09-24T00:05:44.00Z</dcterms:created>
  <dc:creator>Tellks Tecnologia</dc:creator>
  <cp:revision>0</cp:revision>
</cp:coreProperties>
</file>