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=HYPERLINK("https://leilaoonline.net/lote/detalhe/263458", "1002")</f>
      </c>
      <c r="B11" s="4" t="s">
        <f>=HYPERLINK("https://leilaoonline.net/lote/detalhe/263458", "FORD/F75 ANO 1975/1975 - GASOLINA/COR VERMELHA")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=HYPERLINK("https://leilaoonline.net/lote/detalhe/263410", "1005")</f>
      </c>
      <c r="B12" s="4" t="s">
        <f>=HYPERLINK("https://leilaoonline.net/lote/detalhe/263410", "SUCATA - FIAT UNO MILLE FIRE FLEX - 2005/2006")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=HYPERLINK("https://leilaoonline.net/lote/detalhe/263408", "1016")</f>
      </c>
      <c r="B13" s="4" t="s">
        <f>=HYPERLINK("https://leilaoonline.net/lote/detalhe/263408", "FORD RURAL WILLYS GASOLINA E GNV. ANO 1966")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=HYPERLINK("https://leilaoonline.net/lote/detalhe/263502", "1019")</f>
      </c>
      <c r="B14" s="4" t="s">
        <f>=HYPERLINK("https://leilaoonline.net/lote/detalhe/263502", "FORD RANGER XLT, MOTOR DIESEL 2.8. ANO 2002")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=HYPERLINK("https://leilaoonline.net/lote/detalhe/263494", "2000")</f>
      </c>
      <c r="B15" s="4" t="s">
        <f>=HYPERLINK("https://leilaoonline.net/lote/detalhe/263494", "VOLVO/NL12 360 4X2 T ANO 1999 - COR BRANCA - DIESEL - DOCUMENTO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=HYPERLINK("https://leilaoonline.net/lote/detalhe/263413", "2002")</f>
      </c>
      <c r="B16" s="4" t="s">
        <f>=HYPERLINK("https://leilaoonline.net/lote/detalhe/263413", "CAMINHÃO MERCEDES BENZ L 1516 ANO 1979/1980 - DIESEL - TANQUE DE FIBRA Aprox. 20.000 LITROS. BOMBA D´ÁGUA INOVA BOMBAS, CANHÃO, CEBOLÃO, MANGUEIRA APROX. 25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=HYPERLINK("https://leilaoonline.net/lote/detalhe/263430", "2003")</f>
      </c>
      <c r="B17" s="4" t="s">
        <f>=HYPERLINK("https://leilaoonline.net/lote/detalhe/263430", " Carreta LS – marca Krone – Ano 1995. Revisada")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=HYPERLINK("https://leilaoonline.net/lote/detalhe/263454", "2004")</f>
      </c>
      <c r="B18" s="4" t="s">
        <f>=HYPERLINK("https://leilaoonline.net/lote/detalhe/263454", "CAMINHÃO IVECO/STRALIS 600S40T ANO 2014/2014 COR BRANCA -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=HYPERLINK("https://leilaoonline.net/lote/detalhe/263406", "2005")</f>
      </c>
      <c r="B19" s="4" t="s">
        <f>=HYPERLINK("https://leilaoonline.net/lote/detalhe/263406", " Semi Reboque Prancha Carreta Carrega Tudo, marca Randon , 60 Toneladas, ano 1981 sem pneus , Pneumática, com rampa, aceita Dolly, 12 mts reta, aceita colocação instalação de locks para containers")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=HYPERLINK("https://leilaoonline.net/lote/detalhe/263414", "2006")</f>
      </c>
      <c r="B20" s="4" t="s">
        <f>=HYPERLINK("https://leilaoonline.net/lote/detalhe/263414", "SEMI-REBOQUE/FACCHINI CF- ANO 1999/2000 - 3 EIXOS")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=HYPERLINK("https://leilaoonline.net/lote/detalhe/263455", "2007")</f>
      </c>
      <c r="B21" s="4" t="s">
        <f>=HYPERLINK("https://leilaoonline.net/lote/detalhe/263455", "GUERRA CHARGER GR /SEMI-REBOQUE  - ANO 1998/1998 - SERÁ VENDIDO COM 4 PNEUS")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=HYPERLINK("https://leilaoonline.net/lote/detalhe/263361", "3000")</f>
      </c>
      <c r="B22" s="4" t="s">
        <f>=HYPERLINK("https://leilaoonline.net/lote/detalhe/263361", "PÁ CARREGADEIRA KOMATSU  MOD.WA-380 /209 - ano 2009 - SEM TORQUE - COM MOTOR CUMMINS ELETRÔNICO")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=HYPERLINK("https://leilaoonline.net/lote/detalhe/263392", "3001")</f>
      </c>
      <c r="B23" s="4" t="s">
        <f>=HYPERLINK("https://leilaoonline.net/lote/detalhe/263392", "[ VÍDEO ] PICADOR FLORESTAL FEZER MÓVEL ANO 2013 - Aprox. 1.000 HORAS - (POUCO USO)")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=HYPERLINK("https://leilaoonline.net/lote/detalhe/263411", "3002")</f>
      </c>
      <c r="B24" s="4" t="s">
        <f>=HYPERLINK("https://leilaoonline.net/lote/detalhe/263411", "Escavadeira Volvo EC 240B. Ano 2010")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=HYPERLINK("https://leilaoonline.net/lote/detalhe/263479", "3003")</f>
      </c>
      <c r="B25" s="4" t="s">
        <f>=HYPERLINK("https://leilaoonline.net/lote/detalhe/263479", "[ VÍDEO ] PÁ CARREGADEIRA VOLVO MOD. L90F ANO 2012 -  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=HYPERLINK("https://leilaoonline.net/lote/detalhe/263342", "3004")</f>
      </c>
      <c r="B26" s="4" t="s">
        <f>=HYPERLINK("https://leilaoonline.net/lote/detalhe/263342", "[ VÍDEOS ] ESCAVADEIRA HIDRÁULICA CATERPILLAR MOD. 312 DL ANO 2014. MOTOR MAXION S4T - APROX. 6.000 HRS.")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=HYPERLINK("https://leilaoonline.net/lote/detalhe/263499", "3005")</f>
      </c>
      <c r="B27" s="4" t="s">
        <f>=HYPERLINK("https://leilaoonline.net/lote/detalhe/263499", "[ VÍDEO ] Trator Jonh Deere 7810. 180cv")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=HYPERLINK("https://leilaoonline.net/lote/detalhe/263422", "3006")</f>
      </c>
      <c r="B28" s="4" t="s">
        <f>=HYPERLINK("https://leilaoonline.net/lote/detalhe/263422", "[ VÍDEO ] TRATOR JOHN DEERE MOD. 7500 - ANO 1999 / CONJUNTO DE CONHA,LÂMINA E BAG ( ANO CONJUNTO 2014)")</f>
      </c>
      <c r="C28" s="4" t="inlineStr">
        <is>
          <t>Vendido</t>
        </is>
      </c>
      <c r="D28" s="4" t="inlineStr">
        <is>
          <t>1</t>
        </is>
      </c>
      <c r="E28" s="5" t="inlineStr">
        <is>
          <t>95.000,00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=HYPERLINK("https://leilaoonline.net/lote/detalhe/263349", "3007")</f>
      </c>
      <c r="B29" s="4" t="s">
        <f>=HYPERLINK("https://leilaoonline.net/lote/detalhe/263349", "[ VÍDEO ] Escavadeira Volvo Ec 220D Ano 2015 Operacional.")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290.000,00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=HYPERLINK("https://leilaoonline.net/lote/detalhe/263333", "3008")</f>
      </c>
      <c r="B30" s="4" t="s">
        <f>=HYPERLINK("https://leilaoonline.net/lote/detalhe/263333", " TRATOR DEUTZ DM ANO 1963 -CILINDROS REFRIGERADOS A AR (ORIGINAL)")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=HYPERLINK("https://leilaoonline.net/lote/detalhe/263505", "3009")</f>
      </c>
      <c r="B31" s="4" t="s">
        <f>=HYPERLINK("https://leilaoonline.net/lote/detalhe/263505", "TRATOR FORD 4600 COM LÂMINA - FUNCIONANDO")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39.000,00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=HYPERLINK("https://leilaoonline.net/lote/detalhe/263506", "3010")</f>
      </c>
      <c r="B32" s="4" t="s">
        <f>=HYPERLINK("https://leilaoonline.net/lote/detalhe/263506", "CAÇAMBA P/ CAMINHÃO TOCO COM BOMBA")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=HYPERLINK("https://leilaoonline.net/lote/detalhe/263399", "3011")</f>
      </c>
      <c r="B33" s="4" t="s">
        <f>=HYPERLINK("https://leilaoonline.net/lote/detalhe/263399", "ESCAVADEIRA CATERPILLAR MOD. 320GC ANO 2021 4 CILINDROS -  1.000 HRS APROX. -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=HYPERLINK("https://leilaoonline.net/lote/detalhe/263360", "3013")</f>
      </c>
      <c r="B34" s="4" t="s">
        <f>=HYPERLINK("https://leilaoonline.net/lote/detalhe/263360", "[ VÍDEO ] PÁ CARREGADEIRA KOMATSU  MOD. WA-320   ANO 2007")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10000.00</t>
        </is>
      </c>
    </row>
    <row collapsed="false" customFormat="false" customHeight="false" hidden="false" ht="12.1" outlineLevel="0" r="35">
      <c r="A35" s="5" t="s">
        <f>=HYPERLINK("https://leilaoonline.net/lote/detalhe/263365", "3015")</f>
      </c>
      <c r="B35" s="4" t="s">
        <f>=HYPERLINK("https://leilaoonline.net/lote/detalhe/263365", "[ VÍDEO ] PÁ CARREGADEIRA MICHIGAN MOD. 55C ARTICULADA TRANSMISSÃO CLARCK DANA 22.000 - ANO APROX. 1995. BATERIA NOVA")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=HYPERLINK("https://leilaoonline.net/lote/detalhe/263364", "3016")</f>
      </c>
      <c r="B36" s="4" t="s">
        <f>=HYPERLINK("https://leilaoonline.net/lote/detalhe/263364", "[ VÍDEO ] PÁ CARREGADEIRA MICHIGAN MOD. 55C ARTICULADA TRANSMISSÃO 18.000 - ANO APROX. 1995. BATERIA NOVA")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=HYPERLINK("https://leilaoonline.net/lote/detalhe/263504", "3017")</f>
      </c>
      <c r="B37" s="4" t="s">
        <f>=HYPERLINK("https://leilaoonline.net/lote/detalhe/263504", "Rebocador Jacto RB30 Capacidade de 3000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=HYPERLINK("https://leilaoonline.net/lote/detalhe/263432", "3029")</f>
      </c>
      <c r="B38" s="4" t="s">
        <f>=HYPERLINK("https://leilaoonline.net/lote/detalhe/263432", " Fresadora – marca Zocca – com morsa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=HYPERLINK("https://leilaoonline.net/lote/detalhe/263324", "3037")</f>
      </c>
      <c r="B39" s="4" t="s">
        <f>=HYPERLINK("https://leilaoonline.net/lote/detalhe/263324", " RETROESCAVADEIRA CATERPILLAR MOD. 416E ANO 2014")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=HYPERLINK("https://leilaoonline.net/lote/detalhe/263323", "3038")</f>
      </c>
      <c r="B40" s="4" t="s">
        <f>=HYPERLINK("https://leilaoonline.net/lote/detalhe/263323", " EMPILHADEIRA HYSTER ANO 2000 – CAPAC. 2,5 TON – DIESEL")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=HYPERLINK("https://leilaoonline.net/lote/detalhe/263325", "3039")</f>
      </c>
      <c r="B41" s="4" t="s">
        <f>=HYPERLINK("https://leilaoonline.net/lote/detalhe/263325", " PLATAFORMA DE MILHO JOHN DEERE - 11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=HYPERLINK("https://leilaoonline.net/lote/detalhe/263321", "3040")</f>
      </c>
      <c r="B42" s="4" t="s">
        <f>=HYPERLINK("https://leilaoonline.net/lote/detalhe/263321", " GUINCHO PARA BAG ( COLHEDEIRA SLC 2000 ) MOTOR MB 352 -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=HYPERLINK("https://leilaoonline.net/lote/detalhe/263322", "3041")</f>
      </c>
      <c r="B43" s="4" t="s">
        <f>=HYPERLINK("https://leilaoonline.net/lote/detalhe/263322", " PLATAFORMA JOHN DEERE - 5 LINHAS")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=HYPERLINK("https://leilaoonline.net/lote/detalhe/263326", "3042")</f>
      </c>
      <c r="B44" s="4" t="s">
        <f>=HYPERLINK("https://leilaoonline.net/lote/detalhe/263326", " CARROCERIA 2,20 X 3,5 COMPRIMENTO")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=HYPERLINK("https://leilaoonline.net/lote/detalhe/263427", "4000")</f>
      </c>
      <c r="B45" s="4" t="s">
        <f>=HYPERLINK("https://leilaoonline.net/lote/detalhe/263427", " Guindaste marca Madal – capacidade 07 Toneladas – com patola dianteira – lanças hidráulicas e giro para ambos os lados")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=HYPERLINK("https://leilaoonline.net/lote/detalhe/263433", "4001")</f>
      </c>
      <c r="B46" s="4" t="s">
        <f>=HYPERLINK("https://leilaoonline.net/lote/detalhe/263433", " Guincho Canarinho – todo revisado")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=HYPERLINK("https://leilaoonline.net/lote/detalhe/263453", "4003")</f>
      </c>
      <c r="B47" s="4" t="s">
        <f>=HYPERLINK("https://leilaoonline.net/lote/detalhe/263453", "GUINDASTE HIDRÁULICO E MANUAL  - CAPACIDADE 3 TON.")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=HYPERLINK("https://leilaoonline.net/lote/detalhe/263405", "4004")</f>
      </c>
      <c r="B48" s="4" t="s">
        <f>=HYPERLINK("https://leilaoonline.net/lote/detalhe/263405", "Guindaste marca Bantam modelo S628, 18 toneladas, ano 1985, lança 22 mts, motor Cummins, e lança Aux Gibi 4 mts. Parou funcionando. Necessário manutenção.")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=HYPERLINK("https://leilaoonline.net/lote/detalhe/263409", "4006")</f>
      </c>
      <c r="B49" s="4" t="s">
        <f>=HYPERLINK("https://leilaoonline.net/lote/detalhe/263409", "Munck madal 11500,  2 lanças,  para 5 t pe")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=HYPERLINK("https://leilaoonline.net/lote/detalhe/263495", "4999")</f>
      </c>
      <c r="B50" s="4" t="s">
        <f>=HYPERLINK("https://leilaoonline.net/lote/detalhe/263495", "TRATOR FORD MOD. 6610 ANO 1989 COM CONJUNTO FRONTAL ASUS BRAVA  1600 PANTOGRÁFICO, CONCHA + BAG ANO 2020")</f>
      </c>
      <c r="C50" s="4" t="inlineStr">
        <is>
          <t>Lote retirado</t>
        </is>
      </c>
      <c r="D50" s="4" t="inlineStr">
        <is>
          <t>1</t>
        </is>
      </c>
      <c r="E50" s="5" t="inlineStr">
        <is>
          <t>80.500,00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=HYPERLINK("https://leilaoonline.net/lote/detalhe/263478", "5000")</f>
      </c>
      <c r="B51" s="4" t="s">
        <f>=HYPERLINK("https://leilaoonline.net/lote/detalhe/263478", "PULVERIZADOR STARA MOD. FÊNIX 3000 - ANO 2008")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=HYPERLINK("https://leilaoonline.net/lote/detalhe/263420", "5001")</f>
      </c>
      <c r="B52" s="4" t="s">
        <f>=HYPERLINK("https://leilaoonline.net/lote/detalhe/263420", "PULVERIZADOR JACTO MOD. UNIPORT 2030 CANAVIEIRO  ANO 2021 MODELO 2022 - BARRA 24 METROS / SENSOR DE BARRA BUZAGRO / GPS/PILOTO AUTOMATICO/BITOLA HIDRÁULICA")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500.000,00</t>
        </is>
      </c>
      <c r="F52" s="4" t="inlineStr">
        <is>
          <t>10000.00</t>
        </is>
      </c>
    </row>
    <row collapsed="false" customFormat="false" customHeight="false" hidden="false" ht="12.1" outlineLevel="0" r="53">
      <c r="A53" s="5" t="s">
        <f>=HYPERLINK("https://leilaoonline.net/lote/detalhe/263482", "5003")</f>
      </c>
      <c r="B53" s="4" t="s">
        <f>=HYPERLINK("https://leilaoonline.net/lote/detalhe/263482", "APROX. 48 RODAS R1.100 ( 45KG CADA ) - TOTAL DE PESO 2.160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=HYPERLINK("https://leilaoonline.net/lote/detalhe/263423", "5004")</f>
      </c>
      <c r="B54" s="4" t="s">
        <f>=HYPERLINK("https://leilaoonline.net/lote/detalhe/263423", "PULVERIZADOR MONTANA MOD. RANGER 2000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=HYPERLINK("https://leilaoonline.net/lote/detalhe/263462", "5005")</f>
      </c>
      <c r="B55" s="4" t="s">
        <f>=HYPERLINK("https://leilaoonline.net/lote/detalhe/263462", "DISTRIBUIDOR DE CANA  DMB MOD. DCP 5000 ANO 2016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=HYPERLINK("https://leilaoonline.net/lote/detalhe/263350", "5006")</f>
      </c>
      <c r="B56" s="4" t="s">
        <f>=HYPERLINK("https://leilaoonline.net/lote/detalhe/263350", "SUBSOLADOR CIVEMASA P/ 7 HASTES -POTENCIA REQUERIDA 250CV OU MAIS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=HYPERLINK("https://leilaoonline.net/lote/detalhe/263345", "5008")</f>
      </c>
      <c r="B57" s="4" t="s">
        <f>=HYPERLINK("https://leilaoonline.net/lote/detalhe/263345", "ARADO 3 BACIAS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=HYPERLINK("https://leilaoonline.net/lote/detalhe/263419", "5009")</f>
      </c>
      <c r="B58" s="4" t="s">
        <f>=HYPERLINK("https://leilaoonline.net/lote/detalhe/263419", "3 JOGOS DE SAPATAS SEMI REBOQUE CANAVIEIRO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=HYPERLINK("https://leilaoonline.net/lote/detalhe/263366", "5010")</f>
      </c>
      <c r="B59" s="4" t="s">
        <f>=HYPERLINK("https://leilaoonline.net/lote/detalhe/263366", "[ VÍDEOS ] Plantadeira Jumil 04 linhas.  Pouco uso.  Muito conservada.  Pronta para uso . Revisada.  Entrelinhas regulada para 70 centímetros. Ano 1987")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=HYPERLINK("https://leilaoonline.net/lote/detalhe/263352", "5011")</f>
      </c>
      <c r="B60" s="4" t="s">
        <f>=HYPERLINK("https://leilaoonline.net/lote/detalhe/263352", " Adubador de disco 1250H e Sulcador 3 PTS Hidraulico. Marca DMB. Ano 2016")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=HYPERLINK("https://leilaoonline.net/lote/detalhe/263351", "5012")</f>
      </c>
      <c r="B61" s="4" t="s">
        <f>=HYPERLINK("https://leilaoonline.net/lote/detalhe/263351", " Super Cultivador e Sulcador São Francisco com motor hidraulico. Marca DMB. Ano 2006")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=HYPERLINK("https://leilaoonline.net/lote/detalhe/263355", "5013")</f>
      </c>
      <c r="B62" s="4" t="s">
        <f>=HYPERLINK("https://leilaoonline.net/lote/detalhe/263355", " Cobridor de Cana com rolo Compactador.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=HYPERLINK("https://leilaoonline.net/lote/detalhe/263354", "5014")</f>
      </c>
      <c r="B63" s="4" t="s">
        <f>=HYPERLINK("https://leilaoonline.net/lote/detalhe/263354", " Quebra Lombo com Tanque para aplicação de herbicida.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=HYPERLINK("https://leilaoonline.net/lote/detalhe/263358", "5017")</f>
      </c>
      <c r="B64" s="4" t="s">
        <f>=HYPERLINK("https://leilaoonline.net/lote/detalhe/263358", "[ VÍDEO ] VAGÃO DISTRIBUIDOR DE CALCÁRIO TIPO NEVOEIRO")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=HYPERLINK("https://leilaoonline.net/lote/detalhe/263362", "5018")</f>
      </c>
      <c r="B65" s="4" t="s">
        <f>=HYPERLINK("https://leilaoonline.net/lote/detalhe/263362",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=HYPERLINK("https://leilaoonline.net/lote/detalhe/263363", "5019")</f>
      </c>
      <c r="B66" s="4" t="s">
        <f>=HYPERLINK("https://leilaoonline.net/lote/detalhe/263363",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=HYPERLINK("https://leilaoonline.net/lote/detalhe/263425", "5021")</f>
      </c>
      <c r="B67" s="4" t="s">
        <f>=HYPERLINK("https://leilaoonline.net/lote/detalhe/263425", "Motor John Deere 3.9")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=HYPERLINK("https://leilaoonline.net/lote/detalhe/263327", "5022")</f>
      </c>
      <c r="B68" s="4" t="s">
        <f>=HYPERLINK("https://leilaoonline.net/lote/detalhe/263327", " Kit caixa de peneira e bandejão. Marca New Holland. Para colheitadeira tc 59. Em bom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=HYPERLINK("https://leilaoonline.net/lote/detalhe/263481", "5024")</f>
      </c>
      <c r="B69" s="4" t="s">
        <f>=HYPERLINK("https://leilaoonline.net/lote/detalhe/263481", "SEMEADORA  MARCA METASA  ANO 2004  - 27 LINHAS - REVISADA ( NO ESTADO)")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68.000,00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=HYPERLINK("https://leilaoonline.net/lote/detalhe/263344", "5025")</f>
      </c>
      <c r="B70" s="4" t="s">
        <f>=HYPERLINK("https://leilaoonline.net/lote/detalhe/263344", " GRADE ARADORA")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=HYPERLINK("https://leilaoonline.net/lote/detalhe/263434", "5026")</f>
      </c>
      <c r="B71" s="4" t="s">
        <f>=HYPERLINK("https://leilaoonline.net/lote/detalhe/263434", "PLANTADEIRA BALDAN 9 LINHAS ANO 2012 MICRON DE 600L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400.00</t>
        </is>
      </c>
    </row>
    <row collapsed="false" customFormat="false" customHeight="false" hidden="false" ht="12.1" outlineLevel="0" r="72">
      <c r="A72" s="5" t="s">
        <f>=HYPERLINK("https://leilaoonline.net/lote/detalhe/263393", "5027")</f>
      </c>
      <c r="B72" s="4" t="s">
        <f>=HYPERLINK("https://leilaoonline.net/lote/detalhe/263393", " Plantadeira Tatu ultra Ano 2008 12 linhas de 50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=HYPERLINK("https://leilaoonline.net/lote/detalhe/263395", "5028")</f>
      </c>
      <c r="B73" s="4" t="s">
        <f>=HYPERLINK("https://leilaoonline.net/lote/detalhe/263395", " Plantadeira Tatu Modelo PST3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=HYPERLINK("https://leilaoonline.net/lote/detalhe/263394", "5029")</f>
      </c>
      <c r="B74" s="4" t="s">
        <f>=HYPERLINK("https://leilaoonline.net/lote/detalhe/263394",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=HYPERLINK("https://leilaoonline.net/lote/detalhe/263397", "5030")</f>
      </c>
      <c r="B75" s="4" t="s">
        <f>=HYPERLINK("https://leilaoonline.net/lote/detalhe/263397",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=HYPERLINK("https://leilaoonline.net/lote/detalhe/263398", "5034")</f>
      </c>
      <c r="B76" s="4" t="s">
        <f>=HYPERLINK("https://leilaoonline.net/lote/detalhe/263398", " Carreta de torta dmb /sem tambores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=HYPERLINK("https://leilaoonline.net/lote/detalhe/263415", "6000")</f>
      </c>
      <c r="B77" s="4" t="s">
        <f>=HYPERLINK("https://leilaoonline.net/lote/detalhe/263415", "SILO Aprox. 20 TON. MEDINDO 5 M², RAIO 1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28.000,00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=HYPERLINK("https://leilaoonline.net/lote/detalhe/263416", "6001")</f>
      </c>
      <c r="B78" s="4" t="s">
        <f>=HYPERLINK("https://leilaoonline.net/lote/detalhe/263416", "ELEVADOR DE CANECAS MEDINDO 25 M  ALTURA X 0,45X1,00 - CANECAS  0,18 X 0,22")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26.000,00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=HYPERLINK("https://leilaoonline.net/lote/detalhe/263412", "6003")</f>
      </c>
      <c r="B79" s="4" t="s">
        <f>=HYPERLINK("https://leilaoonline.net/lote/detalhe/263412", "[ VÍDEO ] Mandrilhadora Fuzo 110 54k-96 Herbert Devlieg")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=HYPERLINK("https://leilaoonline.net/lote/detalhe/263426", "6004")</f>
      </c>
      <c r="B80" s="4" t="s">
        <f>=HYPERLINK("https://leilaoonline.net/lote/detalhe/263426", " Plataforma elevatória marca Sinoboom. Altura de trabalho 12 metros. Elétrica com baterias. Bom estado. Ano 2013")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=HYPERLINK("https://leilaoonline.net/lote/detalhe/263463", "6005")</f>
      </c>
      <c r="B81" s="4" t="s">
        <f>=HYPERLINK("https://leilaoonline.net/lote/detalhe/263463", "Carrinho em inox com rodas para vender lanche cachorro quente.")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=HYPERLINK("https://leilaoonline.net/lote/detalhe/263467", "6006")</f>
      </c>
      <c r="B82" s="4" t="s">
        <f>=HYPERLINK("https://leilaoonline.net/lote/detalhe/263467", "CARRETA NO CHASSI 1 EIXO - NO ESTADO")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=HYPERLINK("https://leilaoonline.net/lote/detalhe/263334", "6007")</f>
      </c>
      <c r="B83" s="4" t="s">
        <f>=HYPERLINK("https://leilaoonline.net/lote/detalhe/263334", "Baú 16 pallets Niju Ano 2010. Reformado pintura nova")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=HYPERLINK("https://leilaoonline.net/lote/detalhe/263335", "6008")</f>
      </c>
      <c r="B84" s="4" t="s">
        <f>=HYPERLINK("https://leilaoonline.net/lote/detalhe/263335", "Capó para MB 1620 com para lama esquerdo")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=HYPERLINK("https://leilaoonline.net/lote/detalhe/263330", "6009")</f>
      </c>
      <c r="B85" s="4" t="s">
        <f>=HYPERLINK("https://leilaoonline.net/lote/detalhe/263330", " 01 CAPÔ SCANIA 112 -BRANCA")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=HYPERLINK("https://leilaoonline.net/lote/detalhe/263328", "6010")</f>
      </c>
      <c r="B86" s="4" t="s">
        <f>=HYPERLINK("https://leilaoonline.net/lote/detalhe/263328", " CARRETINHA (3,5 METROS COMPRIMENTO)s/documento")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=HYPERLINK("https://leilaoonline.net/lote/detalhe/263331", "6011")</f>
      </c>
      <c r="B87" s="4" t="s">
        <f>=HYPERLINK("https://leilaoonline.net/lote/detalhe/263331", " QUINTA RODA P/ CAMINHÃO CANAVIEIRO")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=HYPERLINK("https://leilaoonline.net/lote/detalhe/263332", "6012")</f>
      </c>
      <c r="B88" s="4" t="s">
        <f>=HYPERLINK("https://leilaoonline.net/lote/detalhe/263332", " LOTE DE VIDROS/COM JANELAS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=HYPERLINK("https://leilaoonline.net/lote/detalhe/263336", "6014")</f>
      </c>
      <c r="B89" s="4" t="s">
        <f>=HYPERLINK("https://leilaoonline.net/lote/detalhe/263336", "GRADE ARADORA CIVEMASA CANAVIEIRA 20X34 " X 370MM  ")</f>
      </c>
      <c r="C89" s="4" t="inlineStr">
        <is>
          <t>Vendido</t>
        </is>
      </c>
      <c r="D89" s="4" t="inlineStr">
        <is>
          <t>1</t>
        </is>
      </c>
      <c r="E89" s="5" t="inlineStr">
        <is>
          <t>40.000,00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=HYPERLINK("https://leilaoonline.net/lote/detalhe/263329", "6015")</f>
      </c>
      <c r="B90" s="4" t="s">
        <f>=HYPERLINK("https://leilaoonline.net/lote/detalhe/263329", " CARCAÇA DIFERENCIAL SCANIA 9114 - ANO 2014")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4.700,00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=HYPERLINK("https://leilaoonline.net/lote/detalhe/263341", "6018")</f>
      </c>
      <c r="B91" s="4" t="s">
        <f>=HYPERLINK("https://leilaoonline.net/lote/detalhe/263341", " Aprox. 20 Rolamentos industriais (8 un.6322 c3, 5 un. 6319 c3 e outros)")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1.100,00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=HYPERLINK("https://leilaoonline.net/lote/detalhe/263340", "6019")</f>
      </c>
      <c r="B92" s="4" t="s">
        <f>=HYPERLINK("https://leilaoonline.net/lote/detalhe/263340", " Aprox. 27 unidades de Bobinas 24V")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=HYPERLINK("https://leilaoonline.net/lote/detalhe/263343", "6023")</f>
      </c>
      <c r="B93" s="4" t="s">
        <f>=HYPERLINK("https://leilaoonline.net/lote/detalhe/263343", "02 EIXOS CLARCK DIRECIONAL COMPLETO COM RODAS / PNEUS (4 RODAS E 4 PNEUS)")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=HYPERLINK("https://leilaoonline.net/lote/detalhe/263359", "6024")</f>
      </c>
      <c r="B94" s="4" t="s">
        <f>=HYPERLINK("https://leilaoonline.net/lote/detalhe/263359", "COMPRESSOR PARAFUSO SCHULTZ 4030")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=HYPERLINK("https://leilaoonline.net/lote/detalhe/263367", "6027")</f>
      </c>
      <c r="B95" s="4" t="s">
        <f>=HYPERLINK("https://leilaoonline.net/lote/detalhe/263367", "CONTAINER 6 MTS")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8.000,00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=HYPERLINK("https://leilaoonline.net/lote/detalhe/263337", "6028")</f>
      </c>
      <c r="B96" s="4" t="s">
        <f>=HYPERLINK("https://leilaoonline.net/lote/detalhe/263337", " 02  tanques de caminhão")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=HYPERLINK("https://leilaoonline.net/lote/detalhe/263338", "6029")</f>
      </c>
      <c r="B97" s="4" t="s">
        <f>=HYPERLINK("https://leilaoonline.net/lote/detalhe/263338", " Bancada de teste Wabco")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=HYPERLINK("https://leilaoonline.net/lote/detalhe/263339", "6030")</f>
      </c>
      <c r="B98" s="4" t="s">
        <f>=HYPERLINK("https://leilaoonline.net/lote/detalhe/263339", " Maquina de rebitar freio")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=HYPERLINK("https://leilaoonline.net/lote/detalhe/263348", "6033")</f>
      </c>
      <c r="B99" s="4" t="s">
        <f>=HYPERLINK("https://leilaoonline.net/lote/detalhe/263348", "1 Compressor")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=HYPERLINK("https://leilaoonline.net/lote/detalhe/263346", "6034")</f>
      </c>
      <c r="B100" s="4" t="s">
        <f>=HYPERLINK("https://leilaoonline.net/lote/detalhe/263346", " 4 tomadas de força sendo; 2  - Eaton 8 marchas, 1 - Eaton 10 marchas e1 -ZF")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=HYPERLINK("https://leilaoonline.net/lote/detalhe/263347", "6035")</f>
      </c>
      <c r="B101" s="4" t="s">
        <f>=HYPERLINK("https://leilaoonline.net/lote/detalhe/263347", " 7 filtros Tecfil  PSL523")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=HYPERLINK("https://leilaoonline.net/lote/detalhe/263353", "6041")</f>
      </c>
      <c r="B102" s="4" t="s">
        <f>=HYPERLINK("https://leilaoonline.net/lote/detalhe/263353", " Tanque Coral 2.000 litros com Bomba Andrade Masp 51. Marcas Jacto/Andrade. Ano 2010")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14.000,00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=HYPERLINK("https://leilaoonline.net/lote/detalhe/263356", "6044")</f>
      </c>
      <c r="B103" s="4" t="s">
        <f>=HYPERLINK("https://leilaoonline.net/lote/detalhe/263356", " DIFERENCIAL VOLVO FH 400 ANO 2010")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=HYPERLINK("https://leilaoonline.net/lote/detalhe/263357", "6045")</f>
      </c>
      <c r="B104" s="4" t="s">
        <f>=HYPERLINK("https://leilaoonline.net/lote/detalhe/263357", "TANQUE DE AÇO CARBONO CAPACIDADE 60.000 LITROS - COM ESCADA MARINHEIRO")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38.000,00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=HYPERLINK("https://leilaoonline.net/lote/detalhe/263368", "6057")</f>
      </c>
      <c r="B105" s="4" t="s">
        <f>=HYPERLINK("https://leilaoonline.net/lote/detalhe/263368", "Redutor De Velocidade Flender 500cv")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=HYPERLINK("https://leilaoonline.net/lote/detalhe/263391", "6060")</f>
      </c>
      <c r="B106" s="4" t="s">
        <f>=HYPERLINK("https://leilaoonline.net/lote/detalhe/263391", " Motor de popa Suzuki de 40hp")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=HYPERLINK("https://leilaoonline.net/lote/detalhe/263389", "6061")</f>
      </c>
      <c r="B107" s="4" t="s">
        <f>=HYPERLINK("https://leilaoonline.net/lote/detalhe/263389", " Peça de trator valtra valmet, lateral corneta completa com carcaça, eixos, engrenagens, cubos, e sistema de freios")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=HYPERLINK("https://leilaoonline.net/lote/detalhe/263390", "6062")</f>
      </c>
      <c r="B108" s="4" t="s">
        <f>=HYPERLINK("https://leilaoonline.net/lote/detalhe/263390", " motor  vw 2.3 preparado para aeronaves ou carros de competição,  tem 2.300 cilindradas e 2 velas por cilindros")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=HYPERLINK("https://leilaoonline.net/lote/detalhe/263377", "6063")</f>
      </c>
      <c r="B109" s="4" t="s">
        <f>=HYPERLINK("https://leilaoonline.net/lote/detalhe/263377", " lote de pecas de irrigação,  com conexões de linha, registros e 2 canhões proagro modelo 2.700")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=HYPERLINK("https://leilaoonline.net/lote/detalhe/263376", "6064")</f>
      </c>
      <c r="B110" s="4" t="s">
        <f>=HYPERLINK("https://leilaoonline.net/lote/detalhe/263376", " motor  estacionário  marca yanmar modelo B10")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=HYPERLINK("https://leilaoonline.net/lote/detalhe/263375", "6065")</f>
      </c>
      <c r="B111" s="4" t="s">
        <f>=HYPERLINK("https://leilaoonline.net/lote/detalhe/263375", " Varredeira mecanica de 6m³ com motor próprio")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=HYPERLINK("https://leilaoonline.net/lote/detalhe/263380", "6068")</f>
      </c>
      <c r="B112" s="4" t="s">
        <f>=HYPERLINK("https://leilaoonline.net/lote/detalhe/263380", " Carbureteira automática grande")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=HYPERLINK("https://leilaoonline.net/lote/detalhe/263370", "6069")</f>
      </c>
      <c r="B113" s="4" t="s">
        <f>=HYPERLINK("https://leilaoonline.net/lote/detalhe/263370", " 02 pistões hidráulicos de levante da plataforma da colheitadeira Massey Ferguson ou Ideal")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=HYPERLINK("https://leilaoonline.net/lote/detalhe/263374", "6070")</f>
      </c>
      <c r="B114" s="4" t="s">
        <f>=HYPERLINK("https://leilaoonline.net/lote/detalhe/263374", " Pára-choque de trator Valtra Valmet")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=HYPERLINK("https://leilaoonline.net/lote/detalhe/263417", "6071")</f>
      </c>
      <c r="B115" s="4" t="s">
        <f>=HYPERLINK("https://leilaoonline.net/lote/detalhe/263417", " Par de pneus traseiros da colheitadeira JD 1175, completo com aros, camara e pneus 10.5x18")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3.800,00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=HYPERLINK("https://leilaoonline.net/lote/detalhe/263372", "6072")</f>
      </c>
      <c r="B116" s="4" t="s">
        <f>=HYPERLINK("https://leilaoonline.net/lote/detalhe/263372", " Par de rodas militares completo com aro. Serve em caminhões e tratores, com camaras e pneus 15.5x18")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=HYPERLINK("https://leilaoonline.net/lote/detalhe/263381", "6073")</f>
      </c>
      <c r="B117" s="4" t="s">
        <f>=HYPERLINK("https://leilaoonline.net/lote/detalhe/263381", " Unidade hidráulica contendo, reservatorio, comando hidráulico, bomba hidráulica e 2 pistões hidráulicos")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=HYPERLINK("https://leilaoonline.net/lote/detalhe/263386", "6075")</f>
      </c>
      <c r="B118" s="4" t="s">
        <f>=HYPERLINK("https://leilaoonline.net/lote/detalhe/263386", " Bomba modelo caracol de alta vazão. Saida de 6 polegadas")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=HYPERLINK("https://leilaoonline.net/lote/detalhe/263373", "6076")</f>
      </c>
      <c r="B119" s="4" t="s">
        <f>=HYPERLINK("https://leilaoonline.net/lote/detalhe/263373", " Lote contendo 02 centros de rodas originais valtra A850, (servível em outros modelos), 01 kit de peso meia lua para Massey Ferguson, 04 pesos originais Valtra 685 e 03 pesos dianteiros do trator Malves")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4.300,00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=HYPERLINK("https://leilaoonline.net/lote/detalhe/263371", "6079")</f>
      </c>
      <c r="B120" s="4" t="s">
        <f>=HYPERLINK("https://leilaoonline.net/lote/detalhe/263371", " Pneu 18.4.30")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=HYPERLINK("https://leilaoonline.net/lote/detalhe/263383", "6080")</f>
      </c>
      <c r="B121" s="4" t="s">
        <f>=HYPERLINK("https://leilaoonline.net/lote/detalhe/263383", " Reservatorio plástico original do pulverizador Jacto Arbus 2000")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=HYPERLINK("https://leilaoonline.net/lote/detalhe/263379", "6081")</f>
      </c>
      <c r="B122" s="4" t="s">
        <f>=HYPERLINK("https://leilaoonline.net/lote/detalhe/263379", " Roda original do Trator Valtra 785, completa com aro, camara e pneu pirelli 18.8.30")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=HYPERLINK("https://leilaoonline.net/lote/detalhe/263388", "6082")</f>
      </c>
      <c r="B123" s="4" t="s">
        <f>=HYPERLINK("https://leilaoonline.net/lote/detalhe/263388", "  Arado de 3 aivecas reversível no pistão hidráulico")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=HYPERLINK("https://leilaoonline.net/lote/detalhe/263387", "6083")</f>
      </c>
      <c r="B124" s="4" t="s">
        <f>=HYPERLINK("https://leilaoonline.net/lote/detalhe/263387", " Pulverizador Condor de 800 litros com bomba JP75. Sem uso")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12.000,00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=HYPERLINK("https://leilaoonline.net/lote/detalhe/263378", "6084")</f>
      </c>
      <c r="B125" s="4" t="s">
        <f>=HYPERLINK("https://leilaoonline.net/lote/detalhe/263378", " Grade frontal de parachoques de tratores")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=HYPERLINK("https://leilaoonline.net/lote/detalhe/263385", "6086")</f>
      </c>
      <c r="B126" s="4" t="s">
        <f>=HYPERLINK("https://leilaoonline.net/lote/detalhe/263385", " 02 unidades Suporte de paralama para trofor Ford linha 600, 610 e 630,")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=HYPERLINK("https://leilaoonline.net/lote/detalhe/263369", "6087")</f>
      </c>
      <c r="B127" s="4" t="s">
        <f>=HYPERLINK("https://leilaoonline.net/lote/detalhe/263369", " Extensor Volute para adaptar em turbina de pulverizadores natali, k.o ou fmc")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=HYPERLINK("https://leilaoonline.net/lote/detalhe/263382", "6088")</f>
      </c>
      <c r="B128" s="4" t="s">
        <f>=HYPERLINK("https://leilaoonline.net/lote/detalhe/263382", " Redutor de engrenagens retirado de uma roçadeira")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=HYPERLINK("https://leilaoonline.net/lote/detalhe/263384", "6090")</f>
      </c>
      <c r="B129" s="4" t="s">
        <f>=HYPERLINK("https://leilaoonline.net/lote/detalhe/263384", " Pneu com roda traseira original retirada de trator Valtra A850 (servível em outrosmodelos), completa com aro presilhas duplas, camara e pneu marca Fate, medida 18.4.30")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=HYPERLINK("https://leilaoonline.net/lote/detalhe/263477", "6091")</f>
      </c>
      <c r="B130" s="4" t="s">
        <f>=HYPERLINK("https://leilaoonline.net/lote/detalhe/263477", " Plantadeira SEM USO. PST PLUS FLEX de 7 linhas PANTOGRÁFICA. Modificada com kits de melhorias instalados. Veja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130.000,00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=HYPERLINK("https://leilaoonline.net/lote/detalhe/263396", "6092")</f>
      </c>
      <c r="B131" s="4" t="s">
        <f>=HYPERLINK("https://leilaoonline.net/lote/detalhe/263396", "Bomba roda d'água , Rochfer")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=HYPERLINK("https://leilaoonline.net/lote/detalhe/263424", "6093")</f>
      </c>
      <c r="B132" s="4" t="s">
        <f>=HYPERLINK("https://leilaoonline.net/lote/detalhe/263424", "Cabine de caminhão Dodge D750")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=HYPERLINK("https://leilaoonline.net/lote/detalhe/263451", "6094")</f>
      </c>
      <c r="B133" s="4" t="s">
        <f>=HYPERLINK("https://leilaoonline.net/lote/detalhe/263451", "Roçadeira kamaq tipo falcon 13. Ccom 2 caixas de engrenagens. Cabeçalho de deslocamento lateral rápido.")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19.000,00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=HYPERLINK("https://leilaoonline.net/lote/detalhe/263452", "6095")</f>
      </c>
      <c r="B134" s="4" t="s">
        <f>=HYPERLINK("https://leilaoonline.net/lote/detalhe/263452", "Roçadeira Kamaq Frontkop 115 II leve")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=HYPERLINK("https://leilaoonline.net/lote/detalhe/263401", "6112")</f>
      </c>
      <c r="B135" s="4" t="s">
        <f>=HYPERLINK("https://leilaoonline.net/lote/detalhe/263401", " Aprox. 124 Itens de peças para Rompedor Pneumático Tex 31/41. (Veja o Descritivo)")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=HYPERLINK("https://leilaoonline.net/lote/detalhe/263400", "6113")</f>
      </c>
      <c r="B136" s="4" t="s">
        <f>=HYPERLINK("https://leilaoonline.net/lote/detalhe/263400", " Aprox. 50 Peças de Veiculos Fiat, GM e VW. (Veja o Descritivo)")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=HYPERLINK("https://leilaoonline.net/lote/detalhe/263402", "6114")</f>
      </c>
      <c r="B137" s="4" t="s">
        <f>=HYPERLINK("https://leilaoonline.net/lote/detalhe/263402", "Motor diesel Rhino 6 Cilindros para Escavadeira New Holland E385")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=HYPERLINK("https://leilaoonline.net/lote/detalhe/263403", "6115")</f>
      </c>
      <c r="B138" s="4" t="s">
        <f>=HYPERLINK("https://leilaoonline.net/lote/detalhe/263403", "Motor diesel Rhino 6 Cilindros para Escavadeira New Holland E385")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=HYPERLINK("https://leilaoonline.net/lote/detalhe/263404", "6116")</f>
      </c>
      <c r="B139" s="4" t="s">
        <f>=HYPERLINK("https://leilaoonline.net/lote/detalhe/263404", " Aprox. 37 unidades de Punhos para Perfuratriz e Bitz Botão. Veja especificações")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=HYPERLINK("https://leilaoonline.net/lote/detalhe/263464", "6120")</f>
      </c>
      <c r="B140" s="4" t="s">
        <f>=HYPERLINK("https://leilaoonline.net/lote/detalhe/263464", "Dobradiças aprox 10 mil unid")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=HYPERLINK("https://leilaoonline.net/lote/detalhe/263465", "6121")</f>
      </c>
      <c r="B141" s="4" t="s">
        <f>=HYPERLINK("https://leilaoonline.net/lote/detalhe/263465", "Dobradiças aprox 10 mil unid")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=HYPERLINK("https://leilaoonline.net/lote/detalhe/263466", "6122")</f>
      </c>
      <c r="B142" s="4" t="s">
        <f>=HYPERLINK("https://leilaoonline.net/lote/detalhe/263466", "Caixa Pallet 80x80x65 cm  marca John Deere PY2215")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=HYPERLINK("https://leilaoonline.net/lote/detalhe/263429", "6200")</f>
      </c>
      <c r="B143" s="4" t="s">
        <f>=HYPERLINK("https://leilaoonline.net/lote/detalhe/263429", " 02 Unidades de Resfriadores em aço inox para refrigerante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=HYPERLINK("https://leilaoonline.net/lote/detalhe/263428", "6201")</f>
      </c>
      <c r="B144" s="4" t="s">
        <f>=HYPERLINK("https://leilaoonline.net/lote/detalhe/263428", " 02 Carregadores de bateria – marca Adelco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=HYPERLINK("https://leilaoonline.net/lote/detalhe/263431", "6203")</f>
      </c>
      <c r="B145" s="4" t="s">
        <f>=HYPERLINK("https://leilaoonline.net/lote/detalhe/263431", " 25 conjuntos de rodas e pneus 295 – seminovos em ótimo estado 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33.000,00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=HYPERLINK("https://leilaoonline.net/lote/detalhe/263448", "6501")</f>
      </c>
      <c r="B146" s="4" t="s">
        <f>=HYPERLINK("https://leilaoonline.net/lote/detalhe/263448", " Gerador de Fluxo de Ar Modelo GF-2000")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=HYPERLINK("https://leilaoonline.net/lote/detalhe/263435", "6502")</f>
      </c>
      <c r="B147" s="4" t="s">
        <f>=HYPERLINK("https://leilaoonline.net/lote/detalhe/263435",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=HYPERLINK("https://leilaoonline.net/lote/detalhe/263446", "6503")</f>
      </c>
      <c r="B148" s="4" t="s">
        <f>=HYPERLINK("https://leilaoonline.net/lote/detalhe/263446",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=HYPERLINK("https://leilaoonline.net/lote/detalhe/263437", "6504")</f>
      </c>
      <c r="B149" s="4" t="s">
        <f>=HYPERLINK("https://leilaoonline.net/lote/detalhe/263437",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=HYPERLINK("https://leilaoonline.net/lote/detalhe/263436", "6506")</f>
      </c>
      <c r="B150" s="4" t="s">
        <f>=HYPERLINK("https://leilaoonline.net/lote/detalhe/263436",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=HYPERLINK("https://leilaoonline.net/lote/detalhe/263439", "6507")</f>
      </c>
      <c r="B151" s="4" t="s">
        <f>=HYPERLINK("https://leilaoonline.net/lote/detalhe/263439",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=HYPERLINK("https://leilaoonline.net/lote/detalhe/263441", "6508")</f>
      </c>
      <c r="B152" s="4" t="s">
        <f>=HYPERLINK("https://leilaoonline.net/lote/detalhe/263441",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=HYPERLINK("https://leilaoonline.net/lote/detalhe/263438", "6509")</f>
      </c>
      <c r="B153" s="4" t="s">
        <f>=HYPERLINK("https://leilaoonline.net/lote/detalhe/263438",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=HYPERLINK("https://leilaoonline.net/lote/detalhe/263450", "6510")</f>
      </c>
      <c r="B154" s="4" t="s">
        <f>=HYPERLINK("https://leilaoonline.net/lote/detalhe/263450",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=HYPERLINK("https://leilaoonline.net/lote/detalhe/263440", "6511")</f>
      </c>
      <c r="B155" s="4" t="s">
        <f>=HYPERLINK("https://leilaoonline.net/lote/detalhe/263440",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=HYPERLINK("https://leilaoonline.net/lote/detalhe/263449", "6512")</f>
      </c>
      <c r="B156" s="4" t="s">
        <f>=HYPERLINK("https://leilaoonline.net/lote/detalhe/263449",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=HYPERLINK("https://leilaoonline.net/lote/detalhe/263445", "6513")</f>
      </c>
      <c r="B157" s="4" t="s">
        <f>=HYPERLINK("https://leilaoonline.net/lote/detalhe/263445",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=HYPERLINK("https://leilaoonline.net/lote/detalhe/263444", "6514")</f>
      </c>
      <c r="B158" s="4" t="s">
        <f>=HYPERLINK("https://leilaoonline.net/lote/detalhe/263444",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=HYPERLINK("https://leilaoonline.net/lote/detalhe/263443", "6515")</f>
      </c>
      <c r="B159" s="4" t="s">
        <f>=HYPERLINK("https://leilaoonline.net/lote/detalhe/263443",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=HYPERLINK("https://leilaoonline.net/lote/detalhe/263442", "6516")</f>
      </c>
      <c r="B160" s="4" t="s">
        <f>=HYPERLINK("https://leilaoonline.net/lote/detalhe/263442",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=HYPERLINK("https://leilaoonline.net/lote/detalhe/263447", "6517")</f>
      </c>
      <c r="B161" s="4" t="s">
        <f>=HYPERLINK("https://leilaoonline.net/lote/detalhe/263447", " Gerador de Fluxo de Ar Modelo GF-2000")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=HYPERLINK("https://leilaoonline.net/lote/detalhe/263503", "6518")</f>
      </c>
      <c r="B162" s="4" t="s">
        <f>=HYPERLINK("https://leilaoonline.net/lote/detalhe/263503", "Grupo Gerador de energia 50 kVa Motor Detroit 4 cilindros. Diesel")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=HYPERLINK("https://leilaoonline.net/lote/detalhe/263489", "7002")</f>
      </c>
      <c r="B163" s="4" t="s">
        <f>=HYPERLINK("https://leilaoonline.net/lote/detalhe/263489", "MÁQUINA DE CAFÉ ITALIANA 2 BICOS")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22.000,00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=HYPERLINK("https://leilaoonline.net/lote/detalhe/263483", "7004")</f>
      </c>
      <c r="B164" s="4" t="s">
        <f>=HYPERLINK("https://leilaoonline.net/lote/detalhe/263483",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=HYPERLINK("https://leilaoonline.net/lote/detalhe/263484", "7005")</f>
      </c>
      <c r="B165" s="4" t="s">
        <f>=HYPERLINK("https://leilaoonline.net/lote/detalhe/263484",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=HYPERLINK("https://leilaoonline.net/lote/detalhe/263485", "7006")</f>
      </c>
      <c r="B166" s="4" t="s">
        <f>=HYPERLINK("https://leilaoonline.net/lote/detalhe/263485",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=HYPERLINK("https://leilaoonline.net/lote/detalhe/263486", "7007")</f>
      </c>
      <c r="B167" s="4" t="s">
        <f>=HYPERLINK("https://leilaoonline.net/lote/detalhe/263486",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=HYPERLINK("https://leilaoonline.net/lote/detalhe/263457", "7008")</f>
      </c>
      <c r="B168" s="4" t="s">
        <f>=HYPERLINK("https://leilaoonline.net/lote/detalhe/263457",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=HYPERLINK("https://leilaoonline.net/lote/detalhe/263456", "7010")</f>
      </c>
      <c r="B169" s="4" t="s">
        <f>=HYPERLINK("https://leilaoonline.net/lote/detalhe/263456",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4.250,00</t>
        </is>
      </c>
      <c r="F169" s="4" t="inlineStr">
        <is>
          <t>350.00</t>
        </is>
      </c>
    </row>
    <row collapsed="false" customFormat="false" customHeight="false" hidden="false" ht="12.1" outlineLevel="0" r="170">
      <c r="A170" s="5" t="s">
        <f>=HYPERLINK("https://leilaoonline.net/lote/detalhe/263459", "7011")</f>
      </c>
      <c r="B170" s="4" t="s">
        <f>=HYPERLINK("https://leilaoonline.net/lote/detalhe/263459", "MULT-GRILL BACON 220V")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2.500,00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=HYPERLINK("https://leilaoonline.net/lote/detalhe/263460", "7012")</f>
      </c>
      <c r="B171" s="4" t="s">
        <f>=HYPERLINK("https://leilaoonline.net/lote/detalhe/263460", "10 UN.  FECHADURAS ELETROMAGNETICAS GEM-800")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=HYPERLINK("https://leilaoonline.net/lote/detalhe/263461", "7013")</f>
      </c>
      <c r="B172" s="4" t="s">
        <f>=HYPERLINK("https://leilaoonline.net/lote/detalhe/263461", "APROX.. 38 UN. CONTROLE DE ACESSO-LEITOR AUTONOMO ASSA ABLOY V-KPRIL")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1.800,00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=HYPERLINK("https://leilaoonline.net/lote/detalhe/263407", "7014")</f>
      </c>
      <c r="B173" s="4" t="s">
        <f>=HYPERLINK("https://leilaoonline.net/lote/detalhe/263407", "CARRETA REBOQUE BAÚ ANO 2022 (SEM  USO)")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=HYPERLINK("https://leilaoonline.net/lote/detalhe/263491", "7015")</f>
      </c>
      <c r="B174" s="4" t="s">
        <f>=HYPERLINK("https://leilaoonline.net/lote/detalhe/263491", "MASSEIRA PERFECTA PARA 25KG DE MASSA, PADARIA, CONFEITARIA.  - 220V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4.800,00</t>
        </is>
      </c>
      <c r="F174" s="4" t="inlineStr">
        <is>
          <t>350.00</t>
        </is>
      </c>
    </row>
    <row collapsed="false" customFormat="false" customHeight="false" hidden="false" ht="12.1" outlineLevel="0" r="175">
      <c r="A175" s="5" t="s">
        <f>=HYPERLINK("https://leilaoonline.net/lote/detalhe/263492", "7016")</f>
      </c>
      <c r="B175" s="4" t="s">
        <f>=HYPERLINK("https://leilaoonline.net/lote/detalhe/263492", " CHOCOLATEIRA IBBL 5 LITROS PRETO 220V 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=HYPERLINK("https://leilaoonline.net/lote/detalhe/263493", "7017")</f>
      </c>
      <c r="B176" s="4" t="s">
        <f>=HYPERLINK("https://leilaoonline.net/lote/detalhe/263493", "MÁQUINA DE CAFÉ INOX, 2 BICOS")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9.500,00</t>
        </is>
      </c>
      <c r="F176" s="4" t="inlineStr">
        <is>
          <t>350.00</t>
        </is>
      </c>
    </row>
    <row collapsed="false" customFormat="false" customHeight="false" hidden="false" ht="12.1" outlineLevel="0" r="177">
      <c r="A177" s="5" t="s">
        <f>=HYPERLINK("https://leilaoonline.net/lote/detalhe/264260", "7018")</f>
      </c>
      <c r="B177" s="4" t="s">
        <f>=HYPERLINK("https://leilaoonline.net/lote/detalhe/264260", "7 MÁQUINAS DE AÇAÍ ARPIFRIO (NO ESTADO QUE SE ENCONTRA E COM AVARIAS)")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45.000,00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=HYPERLINK("https://leilaoonline.net/lote/detalhe/264261", "7019")</f>
      </c>
      <c r="B178" s="4" t="s">
        <f>=HYPERLINK("https://leilaoonline.net/lote/detalhe/264261", "CILINDRO BRAESI USADO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4.900,00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=HYPERLINK("https://leilaoonline.net/lote/detalhe/263418", "7040")</f>
      </c>
      <c r="B179" s="4" t="s">
        <f>=HYPERLINK("https://leilaoonline.net/lote/detalhe/263418", "Dois Rompedores Montamber SC-36 ano 2011. SEM USO")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15.000,00</t>
        </is>
      </c>
      <c r="F179" s="4" t="inlineStr">
        <is>
          <t>750.00</t>
        </is>
      </c>
    </row>
    <row collapsed="false" customFormat="false" customHeight="false" hidden="false" ht="12.1" outlineLevel="0" r="180">
      <c r="A180" s="5" t="s">
        <f>=HYPERLINK("https://leilaoonline.net/lote/detalhe/263473", "7044")</f>
      </c>
      <c r="B180" s="4" t="s">
        <f>=HYPERLINK("https://leilaoonline.net/lote/detalhe/263473", " 03 UN. ROLAMENTO DE GIRO ( SEM USO/NO ESTADO)")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22.000,00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=HYPERLINK("https://leilaoonline.net/lote/detalhe/263472", "7045")</f>
      </c>
      <c r="B181" s="4" t="s">
        <f>=HYPERLINK("https://leilaoonline.net/lote/detalhe/263472", " 06 UN. REDUTORES USADOS 1X60 - PARA MOTOR 50HP PRÓPRIO ( PARA EXTRSÃO PARA FAZER CANOS)")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85.000,00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=HYPERLINK("https://leilaoonline.net/lote/detalhe/263469", "7046")</f>
      </c>
      <c r="B182" s="4" t="s">
        <f>=HYPERLINK("https://leilaoonline.net/lote/detalhe/263469", " SOPRADOR MARCA ARZEN (SEM USO) - GM315M3 MIN. / MOTOR WEG 350 CV RPM 1190 - 440 VOLTS.")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150.000,00</t>
        </is>
      </c>
      <c r="F182" s="4" t="inlineStr">
        <is>
          <t>3000.00</t>
        </is>
      </c>
    </row>
    <row collapsed="false" customFormat="false" customHeight="false" hidden="false" ht="12.1" outlineLevel="0" r="183">
      <c r="A183" s="5" t="s">
        <f>=HYPERLINK("https://leilaoonline.net/lote/detalhe/263474", "7047")</f>
      </c>
      <c r="B183" s="4" t="s">
        <f>=HYPERLINK("https://leilaoonline.net/lote/detalhe/263474", " SECADOR MARCA PIOVANI ( NO ESTADO)")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2.100,00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=HYPERLINK("https://leilaoonline.net/lote/detalhe/263468", "7048")</f>
      </c>
      <c r="B184" s="4" t="s">
        <f>=HYPERLINK("https://leilaoonline.net/lote/detalhe/263468", " SECADOR DE GRÃO DE MATERIAL ESTRUSADO ( NO ESTADO)")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3.100,00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=HYPERLINK("https://leilaoonline.net/lote/detalhe/263471", "7049")</f>
      </c>
      <c r="B185" s="4" t="s">
        <f>=HYPERLINK("https://leilaoonline.net/lote/detalhe/263471", " MISTURADOR DE PÓ DUPLO DE AÇO ( USADO)")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3.800,00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=HYPERLINK("https://leilaoonline.net/lote/detalhe/263476", "7050")</f>
      </c>
      <c r="B186" s="4" t="s">
        <f>=HYPERLINK("https://leilaoonline.net/lote/detalhe/263476", " INJETORA REFORMADA MARCA NETSTAL HP 3000")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85.000,00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=HYPERLINK("https://leilaoonline.net/lote/detalhe/263475", "7051")</f>
      </c>
      <c r="B187" s="4" t="s">
        <f>=HYPERLINK("https://leilaoonline.net/lote/detalhe/263475", " MANDRILHADORA MARCA IKEGAI FUSO 100 MESA 1X1 MM ( NO ESTADO)")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45.000,00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=HYPERLINK("https://leilaoonline.net/lote/detalhe/263470", "7052")</f>
      </c>
      <c r="B188" s="4" t="s">
        <f>=HYPERLINK("https://leilaoonline.net/lote/detalhe/263470", " FREZA TÓZ UNIVESAL MESA 220X60 MM - ( NO ESTADO)")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=HYPERLINK("https://leilaoonline.net/lote/detalhe/263480", "7053")</f>
      </c>
      <c r="B189" s="4" t="s">
        <f>=HYPERLINK("https://leilaoonline.net/lote/detalhe/263480", " EMPILHADEIRA STILL  MOD. R70-25  -ANO 2008 -   GLP -CAPACIDADE 2,5 TON.")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22.000,00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=HYPERLINK("https://leilaoonline.net/lote/detalhe/263496", "7054")</f>
      </c>
      <c r="B190" s="4" t="s">
        <f>=HYPERLINK("https://leilaoonline.net/lote/detalhe/263496", "04 UN. - BOMBAS SUBMERSIVEIS 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8.000,00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=HYPERLINK("https://leilaoonline.net/lote/detalhe/263497", "7055")</f>
      </c>
      <c r="B191" s="4" t="s">
        <f>=HYPERLINK("https://leilaoonline.net/lote/detalhe/263497", "MOTOR ELÉTRICO GE 60CV 3500 RPM TRIFÁSICO - REVISADO")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5.200,00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=HYPERLINK("https://leilaoonline.net/lote/detalhe/263498", "7056")</f>
      </c>
      <c r="B192" s="4" t="s">
        <f>=HYPERLINK("https://leilaoonline.net/lote/detalhe/263498", "03 UN. COMPRESSORES SENDO; 01 DE 60 PES SCHULZ, 01 DE 40 PES DOUAT E  01 DE 10 PES SCHULZ")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2.500,00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=HYPERLINK("https://leilaoonline.net/lote/detalhe/265014", "7057")</f>
      </c>
      <c r="B193" s="4" t="s">
        <f>=HYPERLINK("https://leilaoonline.net/lote/detalhe/265014",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6.400,00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=HYPERLINK("https://leilaoonline.net/lote/detalhe/263500", "8001")</f>
      </c>
      <c r="B194" s="4" t="s">
        <f>=HYPERLINK("https://leilaoonline.net/lote/detalhe/263500", "[ VÍDEO ] Compressor Gardner Denver Modelo: C200TS.24BAR")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=HYPERLINK("https://leilaoonline.net/lote/detalhe/263501", "8002")</f>
      </c>
      <c r="B195" s="4" t="s">
        <f>=HYPERLINK("https://leilaoonline.net/lote/detalhe/263501", "[ VÍDEO ] Gerador 850kva (sem motor)")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25.000,00</t>
        </is>
      </c>
      <c r="F19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2026-09-02T14:30:10.00Z</dcterms:created>
  <dc:creator>Tellks Tecnologia</dc:creator>
  <cp:revision>0</cp:revision>
</cp:coreProperties>
</file>